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30"/>
  </bookViews>
  <sheets>
    <sheet name="Sheet1" sheetId="1" r:id="rId1"/>
  </sheets>
  <definedNames>
    <definedName name="_xlnm.Print_Titles" localSheetId="0">Sheet1!$3:3</definedName>
    <definedName name="_xlnm._FilterDatabase" localSheetId="0" hidden="1">Sheet1!$A$1:$M$23</definedName>
  </definedNames>
  <calcPr calcId="144525"/>
</workbook>
</file>

<file path=xl/sharedStrings.xml><?xml version="1.0" encoding="utf-8"?>
<sst xmlns="http://schemas.openxmlformats.org/spreadsheetml/2006/main" count="276" uniqueCount="83">
  <si>
    <t>附件1：</t>
  </si>
  <si>
    <t>2019年新丰县基层医疗卫生机构引进人才总成绩及进入体检人员名单</t>
  </si>
  <si>
    <t>序号</t>
  </si>
  <si>
    <t>岗位类别</t>
  </si>
  <si>
    <t>准考证号</t>
  </si>
  <si>
    <t>姓名</t>
  </si>
  <si>
    <t>性别</t>
  </si>
  <si>
    <t>面试抽签号</t>
  </si>
  <si>
    <t>人才评价分数</t>
  </si>
  <si>
    <t>人才评价分数合成分（60%）</t>
  </si>
  <si>
    <t>面试成绩</t>
  </si>
  <si>
    <t>面试成绩合成分（40%）</t>
  </si>
  <si>
    <t>总成绩</t>
  </si>
  <si>
    <t>排名</t>
  </si>
  <si>
    <t>是否进入体检</t>
  </si>
  <si>
    <t>备注</t>
  </si>
  <si>
    <t>临床</t>
  </si>
  <si>
    <t>张选民</t>
  </si>
  <si>
    <t>男</t>
  </si>
  <si>
    <t>是</t>
  </si>
  <si>
    <t>朱德华</t>
  </si>
  <si>
    <t>缺考</t>
  </si>
  <si>
    <t>否</t>
  </si>
  <si>
    <t>逾期未领准考证</t>
  </si>
  <si>
    <t>邓钰兴</t>
  </si>
  <si>
    <t>马富斌</t>
  </si>
  <si>
    <t>中医</t>
  </si>
  <si>
    <t>张  曼</t>
  </si>
  <si>
    <t>女</t>
  </si>
  <si>
    <t>李明诗</t>
  </si>
  <si>
    <t>袁建豪</t>
  </si>
  <si>
    <t>邓邦才</t>
  </si>
  <si>
    <t>刘青松</t>
  </si>
  <si>
    <t>麦钰铭</t>
  </si>
  <si>
    <t>陆燕菲</t>
  </si>
  <si>
    <t>朱  洁</t>
  </si>
  <si>
    <t>康复</t>
  </si>
  <si>
    <t>许秋霞</t>
  </si>
  <si>
    <t>李幸遴</t>
  </si>
  <si>
    <t>李  元</t>
  </si>
  <si>
    <t>林福英</t>
  </si>
  <si>
    <t>预防</t>
  </si>
  <si>
    <t>叶石留</t>
  </si>
  <si>
    <t>检验</t>
  </si>
  <si>
    <t>陈贤武</t>
  </si>
  <si>
    <t>梁春梅</t>
  </si>
  <si>
    <t>何  斯</t>
  </si>
  <si>
    <t>赵鑫明</t>
  </si>
  <si>
    <t>张丽婵</t>
  </si>
  <si>
    <t>陈照培</t>
  </si>
  <si>
    <t>卢星昌</t>
  </si>
  <si>
    <t>护理</t>
  </si>
  <si>
    <t>温健敏</t>
  </si>
  <si>
    <t>郑少霞</t>
  </si>
  <si>
    <t>朱玲玲</t>
  </si>
  <si>
    <t>游晶晶</t>
  </si>
  <si>
    <t>卢丽容</t>
  </si>
  <si>
    <t>许小翠</t>
  </si>
  <si>
    <t>朱燕琳</t>
  </si>
  <si>
    <t>林细芳</t>
  </si>
  <si>
    <t>张秀妍</t>
  </si>
  <si>
    <t>陈  杰</t>
  </si>
  <si>
    <t>叶李梅</t>
  </si>
  <si>
    <t>钟晶晶</t>
  </si>
  <si>
    <t>陈远清</t>
  </si>
  <si>
    <t>余素娟</t>
  </si>
  <si>
    <t>刘辉政</t>
  </si>
  <si>
    <t>邓晓云</t>
  </si>
  <si>
    <t>胡翠娣</t>
  </si>
  <si>
    <t>陈晓燕</t>
  </si>
  <si>
    <t>黄鸟丽</t>
  </si>
  <si>
    <t>赖思琪</t>
  </si>
  <si>
    <t>黄志艳</t>
  </si>
  <si>
    <t>陈  文</t>
  </si>
  <si>
    <t>面试迟到</t>
  </si>
  <si>
    <t>黄  彦</t>
  </si>
  <si>
    <t>廖玉碧</t>
  </si>
  <si>
    <t>陈紫珊</t>
  </si>
  <si>
    <t>胡  静</t>
  </si>
  <si>
    <t>黄柳柳</t>
  </si>
  <si>
    <t>马萍秀</t>
  </si>
  <si>
    <t>吴锦芳</t>
  </si>
  <si>
    <t>李平梅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</si>
</sst>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178" formatCode="0.000_ "/>
    <numFmt numFmtId="179" formatCode="0.00_ "/>
    <numFmt numFmtId="180" formatCode="0_);[Red]\(0\)"/>
  </numFmts>
  <fonts count="23"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仿宋"/>
      <charset val="134"/>
    </font>
    <font>
      <b/>
      <sz val="13"/>
      <color rgb="FF333399"/>
      <name val="宋体"/>
      <charset val="134"/>
    </font>
    <font>
      <sz val="11"/>
      <color rgb="FFFF0000"/>
      <name val="宋体"/>
      <charset val="134"/>
    </font>
    <font>
      <b/>
      <sz val="15"/>
      <color rgb="FF333399"/>
      <name val="宋体"/>
      <charset val="134"/>
    </font>
    <font>
      <b/>
      <sz val="18"/>
      <color rgb="FF333399"/>
      <name val="宋体"/>
      <charset val="134"/>
    </font>
    <font>
      <u/>
      <sz val="11"/>
      <color rgb="FF0000FF"/>
      <name val="宋体"/>
      <charset val="134"/>
    </font>
    <font>
      <b/>
      <sz val="11"/>
      <color rgb="FF333399"/>
      <name val="宋体"/>
      <charset val="134"/>
    </font>
    <font>
      <sz val="11"/>
      <color rgb="FF993300"/>
      <name val="宋体"/>
      <charset val="134"/>
    </font>
    <font>
      <sz val="11"/>
      <color rgb="FFFFFFFF"/>
      <name val="宋体"/>
      <charset val="134"/>
    </font>
    <font>
      <sz val="11"/>
      <color rgb="FF333399"/>
      <name val="宋体"/>
      <charset val="134"/>
    </font>
    <font>
      <sz val="11"/>
      <color rgb="FF008000"/>
      <name val="宋体"/>
      <charset val="134"/>
    </font>
    <font>
      <i/>
      <sz val="11"/>
      <color rgb="FF808080"/>
      <name val="宋体"/>
      <charset val="134"/>
    </font>
    <font>
      <u/>
      <sz val="11"/>
      <color rgb="FF800080"/>
      <name val="宋体"/>
      <charset val="134"/>
    </font>
    <font>
      <sz val="11"/>
      <color rgb="FFFF9900"/>
      <name val="宋体"/>
      <charset val="134"/>
    </font>
    <font>
      <b/>
      <sz val="11"/>
      <color rgb="FF000000"/>
      <name val="宋体"/>
      <charset val="134"/>
    </font>
    <font>
      <b/>
      <sz val="11"/>
      <color rgb="FF333333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CCC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CC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/>
      <bottom style="medium">
        <color rgb="FF99CCF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topLeftCell="A10" workbookViewId="0">
      <selection activeCell="Q8" sqref="Q8"/>
    </sheetView>
  </sheetViews>
  <sheetFormatPr defaultColWidth="9" defaultRowHeight="12"/>
  <cols>
    <col min="1" max="1" width="5.625" style="3" customWidth="1"/>
    <col min="2" max="2" width="9.375" style="3" customWidth="1"/>
    <col min="3" max="3" width="15.25" style="3" customWidth="1"/>
    <col min="4" max="4" width="8.75" style="3" customWidth="1"/>
    <col min="5" max="5" width="5.625" style="3" customWidth="1"/>
    <col min="6" max="6" width="7" style="1" customWidth="1"/>
    <col min="7" max="7" width="7.75" style="4" customWidth="1"/>
    <col min="8" max="8" width="11.25" style="1" customWidth="1"/>
    <col min="9" max="9" width="8" style="1" customWidth="1"/>
    <col min="10" max="10" width="10.375" style="1" customWidth="1"/>
    <col min="11" max="11" width="8.375" style="3" customWidth="1"/>
    <col min="12" max="12" width="6" style="3" customWidth="1"/>
    <col min="13" max="13" width="8" style="3" customWidth="1"/>
    <col min="14" max="14" width="14.125" style="1" customWidth="1"/>
    <col min="15" max="16383" width="9.05833333333333" style="1" customWidth="1"/>
    <col min="16384" max="16384" width="9" style="1"/>
  </cols>
  <sheetData>
    <row r="1" ht="18" customHeight="1" spans="1:1">
      <c r="A1" s="3" t="s">
        <v>0</v>
      </c>
    </row>
    <row r="2" s="1" customFormat="1" ht="3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5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6" t="s">
        <v>10</v>
      </c>
      <c r="J3" s="23" t="s">
        <v>11</v>
      </c>
      <c r="K3" s="6" t="s">
        <v>12</v>
      </c>
      <c r="L3" s="6" t="s">
        <v>13</v>
      </c>
      <c r="M3" s="6" t="s">
        <v>14</v>
      </c>
      <c r="N3" s="24" t="s">
        <v>15</v>
      </c>
    </row>
    <row r="4" s="1" customFormat="1" ht="15" customHeight="1" spans="1:14">
      <c r="A4" s="9">
        <v>1</v>
      </c>
      <c r="B4" s="10" t="s">
        <v>16</v>
      </c>
      <c r="C4" s="11">
        <v>111201903002</v>
      </c>
      <c r="D4" s="9" t="s">
        <v>17</v>
      </c>
      <c r="E4" s="9" t="s">
        <v>18</v>
      </c>
      <c r="F4" s="12">
        <v>3</v>
      </c>
      <c r="G4" s="9">
        <v>34</v>
      </c>
      <c r="H4" s="13">
        <f t="shared" ref="H4:H27" si="0">G4*0.6</f>
        <v>20.4</v>
      </c>
      <c r="I4" s="25">
        <v>77.5</v>
      </c>
      <c r="J4" s="13">
        <f t="shared" ref="J4:J23" si="1">I4*0.4</f>
        <v>31</v>
      </c>
      <c r="K4" s="26">
        <f t="shared" ref="K4:K27" si="2">H4+J4</f>
        <v>51.4</v>
      </c>
      <c r="L4" s="27">
        <v>1</v>
      </c>
      <c r="M4" s="15" t="s">
        <v>19</v>
      </c>
      <c r="N4" s="15"/>
    </row>
    <row r="5" s="1" customFormat="1" ht="15" customHeight="1" spans="1:14">
      <c r="A5" s="9">
        <v>2</v>
      </c>
      <c r="B5" s="14" t="s">
        <v>16</v>
      </c>
      <c r="C5" s="11">
        <v>111201903001</v>
      </c>
      <c r="D5" s="9" t="s">
        <v>20</v>
      </c>
      <c r="E5" s="9" t="s">
        <v>18</v>
      </c>
      <c r="F5" s="15" t="s">
        <v>21</v>
      </c>
      <c r="G5" s="9">
        <v>35</v>
      </c>
      <c r="H5" s="13">
        <f t="shared" si="0"/>
        <v>21</v>
      </c>
      <c r="I5" s="25">
        <v>0</v>
      </c>
      <c r="J5" s="13">
        <f t="shared" si="1"/>
        <v>0</v>
      </c>
      <c r="K5" s="26">
        <f t="shared" si="2"/>
        <v>21</v>
      </c>
      <c r="L5" s="27">
        <v>2</v>
      </c>
      <c r="M5" s="15" t="s">
        <v>22</v>
      </c>
      <c r="N5" s="28" t="s">
        <v>23</v>
      </c>
    </row>
    <row r="6" s="1" customFormat="1" ht="15" customHeight="1" spans="1:14">
      <c r="A6" s="9">
        <v>3</v>
      </c>
      <c r="B6" s="14" t="s">
        <v>16</v>
      </c>
      <c r="C6" s="11">
        <v>111201903003</v>
      </c>
      <c r="D6" s="9" t="s">
        <v>24</v>
      </c>
      <c r="E6" s="9" t="s">
        <v>18</v>
      </c>
      <c r="F6" s="15" t="s">
        <v>21</v>
      </c>
      <c r="G6" s="9">
        <v>33</v>
      </c>
      <c r="H6" s="13">
        <f t="shared" si="0"/>
        <v>19.8</v>
      </c>
      <c r="I6" s="25">
        <v>0</v>
      </c>
      <c r="J6" s="13">
        <f t="shared" si="1"/>
        <v>0</v>
      </c>
      <c r="K6" s="26">
        <f t="shared" si="2"/>
        <v>19.8</v>
      </c>
      <c r="L6" s="27">
        <v>3</v>
      </c>
      <c r="M6" s="15" t="s">
        <v>22</v>
      </c>
      <c r="N6" s="28" t="s">
        <v>23</v>
      </c>
    </row>
    <row r="7" s="1" customFormat="1" ht="15" customHeight="1" spans="1:14">
      <c r="A7" s="9">
        <v>4</v>
      </c>
      <c r="B7" s="14" t="s">
        <v>16</v>
      </c>
      <c r="C7" s="11">
        <v>111201903004</v>
      </c>
      <c r="D7" s="9" t="s">
        <v>25</v>
      </c>
      <c r="E7" s="9" t="s">
        <v>18</v>
      </c>
      <c r="F7" s="15" t="s">
        <v>21</v>
      </c>
      <c r="G7" s="9">
        <v>33</v>
      </c>
      <c r="H7" s="13">
        <f t="shared" si="0"/>
        <v>19.8</v>
      </c>
      <c r="I7" s="25">
        <v>0</v>
      </c>
      <c r="J7" s="13">
        <f t="shared" si="1"/>
        <v>0</v>
      </c>
      <c r="K7" s="26">
        <f t="shared" si="2"/>
        <v>19.8</v>
      </c>
      <c r="L7" s="27">
        <v>3</v>
      </c>
      <c r="M7" s="15" t="s">
        <v>22</v>
      </c>
      <c r="N7" s="28" t="s">
        <v>23</v>
      </c>
    </row>
    <row r="8" s="2" customFormat="1" ht="15" customHeight="1" spans="1:14">
      <c r="A8" s="9">
        <v>5</v>
      </c>
      <c r="B8" s="16" t="s">
        <v>26</v>
      </c>
      <c r="C8" s="17">
        <v>111201903005</v>
      </c>
      <c r="D8" s="18" t="s">
        <v>27</v>
      </c>
      <c r="E8" s="18" t="s">
        <v>28</v>
      </c>
      <c r="F8" s="18">
        <v>5</v>
      </c>
      <c r="G8" s="19">
        <v>33</v>
      </c>
      <c r="H8" s="13">
        <f t="shared" si="0"/>
        <v>19.8</v>
      </c>
      <c r="I8" s="29">
        <v>80.4</v>
      </c>
      <c r="J8" s="13">
        <f t="shared" si="1"/>
        <v>32.16</v>
      </c>
      <c r="K8" s="26">
        <f t="shared" si="2"/>
        <v>51.96</v>
      </c>
      <c r="L8" s="27">
        <v>1</v>
      </c>
      <c r="M8" s="15" t="s">
        <v>19</v>
      </c>
      <c r="N8" s="15"/>
    </row>
    <row r="9" s="1" customFormat="1" ht="15" customHeight="1" spans="1:14">
      <c r="A9" s="9">
        <v>6</v>
      </c>
      <c r="B9" s="10" t="s">
        <v>26</v>
      </c>
      <c r="C9" s="11">
        <v>111201903007</v>
      </c>
      <c r="D9" s="9" t="s">
        <v>29</v>
      </c>
      <c r="E9" s="9" t="s">
        <v>28</v>
      </c>
      <c r="F9" s="12">
        <v>6</v>
      </c>
      <c r="G9" s="9">
        <v>27</v>
      </c>
      <c r="H9" s="13">
        <f t="shared" si="0"/>
        <v>16.2</v>
      </c>
      <c r="I9" s="25">
        <v>71.65</v>
      </c>
      <c r="J9" s="13">
        <f t="shared" si="1"/>
        <v>28.66</v>
      </c>
      <c r="K9" s="26">
        <f t="shared" si="2"/>
        <v>44.86</v>
      </c>
      <c r="L9" s="27">
        <v>2</v>
      </c>
      <c r="M9" s="15" t="s">
        <v>19</v>
      </c>
      <c r="N9" s="28"/>
    </row>
    <row r="10" s="1" customFormat="1" ht="15" customHeight="1" spans="1:14">
      <c r="A10" s="9">
        <v>7</v>
      </c>
      <c r="B10" s="10" t="s">
        <v>26</v>
      </c>
      <c r="C10" s="11">
        <v>111201903010</v>
      </c>
      <c r="D10" s="9" t="s">
        <v>30</v>
      </c>
      <c r="E10" s="9" t="s">
        <v>18</v>
      </c>
      <c r="F10" s="12">
        <v>1</v>
      </c>
      <c r="G10" s="9">
        <v>27</v>
      </c>
      <c r="H10" s="13">
        <f t="shared" si="0"/>
        <v>16.2</v>
      </c>
      <c r="I10" s="25">
        <v>69.2</v>
      </c>
      <c r="J10" s="13">
        <f t="shared" si="1"/>
        <v>27.68</v>
      </c>
      <c r="K10" s="26">
        <f t="shared" si="2"/>
        <v>43.88</v>
      </c>
      <c r="L10" s="27">
        <v>3</v>
      </c>
      <c r="M10" s="15" t="s">
        <v>19</v>
      </c>
      <c r="N10" s="28"/>
    </row>
    <row r="11" s="1" customFormat="1" ht="15" customHeight="1" spans="1:14">
      <c r="A11" s="9">
        <v>8</v>
      </c>
      <c r="B11" s="10" t="s">
        <v>26</v>
      </c>
      <c r="C11" s="11">
        <v>111201903008</v>
      </c>
      <c r="D11" s="9" t="s">
        <v>31</v>
      </c>
      <c r="E11" s="9" t="s">
        <v>18</v>
      </c>
      <c r="F11" s="12">
        <v>8</v>
      </c>
      <c r="G11" s="9">
        <v>27</v>
      </c>
      <c r="H11" s="13">
        <f t="shared" si="0"/>
        <v>16.2</v>
      </c>
      <c r="I11" s="25">
        <v>58.6</v>
      </c>
      <c r="J11" s="13">
        <f t="shared" si="1"/>
        <v>23.44</v>
      </c>
      <c r="K11" s="26">
        <f t="shared" si="2"/>
        <v>39.64</v>
      </c>
      <c r="L11" s="27">
        <v>4</v>
      </c>
      <c r="M11" s="15" t="s">
        <v>22</v>
      </c>
      <c r="N11" s="28"/>
    </row>
    <row r="12" s="1" customFormat="1" ht="17.25" customHeight="1" spans="1:14">
      <c r="A12" s="9">
        <v>9</v>
      </c>
      <c r="B12" s="14" t="s">
        <v>26</v>
      </c>
      <c r="C12" s="20">
        <v>111201903009</v>
      </c>
      <c r="D12" s="21" t="s">
        <v>32</v>
      </c>
      <c r="E12" s="21" t="s">
        <v>18</v>
      </c>
      <c r="F12" s="9" t="s">
        <v>21</v>
      </c>
      <c r="G12" s="21">
        <v>27</v>
      </c>
      <c r="H12" s="13">
        <f t="shared" si="0"/>
        <v>16.2</v>
      </c>
      <c r="I12" s="25">
        <v>0</v>
      </c>
      <c r="J12" s="13">
        <f t="shared" si="1"/>
        <v>0</v>
      </c>
      <c r="K12" s="26">
        <f t="shared" si="2"/>
        <v>16.2</v>
      </c>
      <c r="L12" s="27">
        <v>5</v>
      </c>
      <c r="M12" s="15" t="s">
        <v>22</v>
      </c>
      <c r="N12" s="28" t="s">
        <v>23</v>
      </c>
    </row>
    <row r="13" s="1" customFormat="1" ht="15" customHeight="1" spans="1:14">
      <c r="A13" s="9">
        <v>10</v>
      </c>
      <c r="B13" s="14" t="s">
        <v>26</v>
      </c>
      <c r="C13" s="11">
        <v>111201903006</v>
      </c>
      <c r="D13" s="9" t="s">
        <v>33</v>
      </c>
      <c r="E13" s="9" t="s">
        <v>28</v>
      </c>
      <c r="F13" s="9" t="s">
        <v>21</v>
      </c>
      <c r="G13" s="9">
        <v>27</v>
      </c>
      <c r="H13" s="13">
        <f t="shared" si="0"/>
        <v>16.2</v>
      </c>
      <c r="I13" s="25">
        <v>0</v>
      </c>
      <c r="J13" s="13">
        <f t="shared" si="1"/>
        <v>0</v>
      </c>
      <c r="K13" s="26">
        <f t="shared" si="2"/>
        <v>16.2</v>
      </c>
      <c r="L13" s="27">
        <v>5</v>
      </c>
      <c r="M13" s="15" t="s">
        <v>22</v>
      </c>
      <c r="N13" s="28" t="s">
        <v>23</v>
      </c>
    </row>
    <row r="14" s="1" customFormat="1" ht="15" customHeight="1" spans="1:14">
      <c r="A14" s="9">
        <v>11</v>
      </c>
      <c r="B14" s="14" t="s">
        <v>26</v>
      </c>
      <c r="C14" s="11">
        <v>111201903011</v>
      </c>
      <c r="D14" s="9" t="s">
        <v>34</v>
      </c>
      <c r="E14" s="9" t="s">
        <v>28</v>
      </c>
      <c r="F14" s="9" t="s">
        <v>21</v>
      </c>
      <c r="G14" s="9">
        <v>27</v>
      </c>
      <c r="H14" s="13">
        <f t="shared" si="0"/>
        <v>16.2</v>
      </c>
      <c r="I14" s="25">
        <v>0</v>
      </c>
      <c r="J14" s="13">
        <f t="shared" si="1"/>
        <v>0</v>
      </c>
      <c r="K14" s="26">
        <f t="shared" si="2"/>
        <v>16.2</v>
      </c>
      <c r="L14" s="27">
        <v>5</v>
      </c>
      <c r="M14" s="15" t="s">
        <v>22</v>
      </c>
      <c r="N14" s="28" t="s">
        <v>23</v>
      </c>
    </row>
    <row r="15" s="1" customFormat="1" ht="15" customHeight="1" spans="1:14">
      <c r="A15" s="9">
        <v>12</v>
      </c>
      <c r="B15" s="14" t="s">
        <v>26</v>
      </c>
      <c r="C15" s="11">
        <v>111201903012</v>
      </c>
      <c r="D15" s="9" t="s">
        <v>35</v>
      </c>
      <c r="E15" s="9" t="s">
        <v>28</v>
      </c>
      <c r="F15" s="9" t="s">
        <v>21</v>
      </c>
      <c r="G15" s="9">
        <v>27</v>
      </c>
      <c r="H15" s="13">
        <f t="shared" si="0"/>
        <v>16.2</v>
      </c>
      <c r="I15" s="25">
        <v>0</v>
      </c>
      <c r="J15" s="13">
        <f t="shared" si="1"/>
        <v>0</v>
      </c>
      <c r="K15" s="26">
        <f t="shared" si="2"/>
        <v>16.2</v>
      </c>
      <c r="L15" s="27">
        <v>5</v>
      </c>
      <c r="M15" s="15" t="s">
        <v>22</v>
      </c>
      <c r="N15" s="28" t="s">
        <v>23</v>
      </c>
    </row>
    <row r="16" s="1" customFormat="1" ht="15" customHeight="1" spans="1:14">
      <c r="A16" s="9">
        <v>13</v>
      </c>
      <c r="B16" s="10" t="s">
        <v>36</v>
      </c>
      <c r="C16" s="11">
        <v>111201903013</v>
      </c>
      <c r="D16" s="9" t="s">
        <v>37</v>
      </c>
      <c r="E16" s="9" t="s">
        <v>28</v>
      </c>
      <c r="F16" s="12">
        <v>4</v>
      </c>
      <c r="G16" s="9">
        <v>45</v>
      </c>
      <c r="H16" s="13">
        <f t="shared" si="0"/>
        <v>27</v>
      </c>
      <c r="I16" s="25">
        <v>80.15</v>
      </c>
      <c r="J16" s="13">
        <f t="shared" si="1"/>
        <v>32.06</v>
      </c>
      <c r="K16" s="26">
        <f t="shared" si="2"/>
        <v>59.06</v>
      </c>
      <c r="L16" s="27">
        <v>1</v>
      </c>
      <c r="M16" s="15" t="s">
        <v>19</v>
      </c>
      <c r="N16" s="28"/>
    </row>
    <row r="17" s="1" customFormat="1" ht="15" customHeight="1" spans="1:14">
      <c r="A17" s="9">
        <v>14</v>
      </c>
      <c r="B17" s="10" t="s">
        <v>36</v>
      </c>
      <c r="C17" s="11">
        <v>111201903014</v>
      </c>
      <c r="D17" s="9" t="s">
        <v>38</v>
      </c>
      <c r="E17" s="9" t="s">
        <v>28</v>
      </c>
      <c r="F17" s="12">
        <v>2</v>
      </c>
      <c r="G17" s="9">
        <v>35</v>
      </c>
      <c r="H17" s="13">
        <f t="shared" si="0"/>
        <v>21</v>
      </c>
      <c r="I17" s="25">
        <v>77.95</v>
      </c>
      <c r="J17" s="13">
        <f t="shared" si="1"/>
        <v>31.18</v>
      </c>
      <c r="K17" s="26">
        <f t="shared" si="2"/>
        <v>52.18</v>
      </c>
      <c r="L17" s="27">
        <v>2</v>
      </c>
      <c r="M17" s="15" t="s">
        <v>19</v>
      </c>
      <c r="N17" s="28"/>
    </row>
    <row r="18" s="1" customFormat="1" ht="15" customHeight="1" spans="1:14">
      <c r="A18" s="9">
        <v>15</v>
      </c>
      <c r="B18" s="14" t="s">
        <v>36</v>
      </c>
      <c r="C18" s="11">
        <v>111201903015</v>
      </c>
      <c r="D18" s="9" t="s">
        <v>39</v>
      </c>
      <c r="E18" s="9" t="s">
        <v>28</v>
      </c>
      <c r="F18" s="9" t="s">
        <v>21</v>
      </c>
      <c r="G18" s="9">
        <v>27</v>
      </c>
      <c r="H18" s="13">
        <f t="shared" si="0"/>
        <v>16.2</v>
      </c>
      <c r="I18" s="25">
        <v>0</v>
      </c>
      <c r="J18" s="13">
        <f t="shared" si="1"/>
        <v>0</v>
      </c>
      <c r="K18" s="26">
        <f t="shared" si="2"/>
        <v>16.2</v>
      </c>
      <c r="L18" s="27">
        <v>3</v>
      </c>
      <c r="M18" s="15" t="s">
        <v>22</v>
      </c>
      <c r="N18" s="28" t="s">
        <v>23</v>
      </c>
    </row>
    <row r="19" s="1" customFormat="1" ht="15" customHeight="1" spans="1:14">
      <c r="A19" s="9">
        <v>16</v>
      </c>
      <c r="B19" s="14" t="s">
        <v>36</v>
      </c>
      <c r="C19" s="11">
        <v>111201903016</v>
      </c>
      <c r="D19" s="9" t="s">
        <v>40</v>
      </c>
      <c r="E19" s="9" t="s">
        <v>28</v>
      </c>
      <c r="F19" s="9" t="s">
        <v>21</v>
      </c>
      <c r="G19" s="9">
        <v>27</v>
      </c>
      <c r="H19" s="13">
        <f t="shared" si="0"/>
        <v>16.2</v>
      </c>
      <c r="I19" s="25">
        <v>0</v>
      </c>
      <c r="J19" s="13">
        <f t="shared" si="1"/>
        <v>0</v>
      </c>
      <c r="K19" s="26">
        <f t="shared" si="2"/>
        <v>16.2</v>
      </c>
      <c r="L19" s="27">
        <v>3</v>
      </c>
      <c r="M19" s="15" t="s">
        <v>22</v>
      </c>
      <c r="N19" s="28" t="s">
        <v>23</v>
      </c>
    </row>
    <row r="20" s="1" customFormat="1" ht="15" customHeight="1" spans="1:14">
      <c r="A20" s="9">
        <v>17</v>
      </c>
      <c r="B20" s="10" t="s">
        <v>41</v>
      </c>
      <c r="C20" s="11">
        <v>111201903017</v>
      </c>
      <c r="D20" s="9" t="s">
        <v>42</v>
      </c>
      <c r="E20" s="9" t="s">
        <v>28</v>
      </c>
      <c r="F20" s="12">
        <v>10</v>
      </c>
      <c r="G20" s="9">
        <v>51</v>
      </c>
      <c r="H20" s="13">
        <f t="shared" si="0"/>
        <v>30.6</v>
      </c>
      <c r="I20" s="25">
        <v>79.25</v>
      </c>
      <c r="J20" s="13">
        <f t="shared" si="1"/>
        <v>31.7</v>
      </c>
      <c r="K20" s="26">
        <f t="shared" si="2"/>
        <v>62.3</v>
      </c>
      <c r="L20" s="27">
        <v>1</v>
      </c>
      <c r="M20" s="15" t="s">
        <v>19</v>
      </c>
      <c r="N20" s="28"/>
    </row>
    <row r="21" s="1" customFormat="1" ht="15" customHeight="1" spans="1:14">
      <c r="A21" s="9">
        <v>18</v>
      </c>
      <c r="B21" s="10" t="s">
        <v>43</v>
      </c>
      <c r="C21" s="11">
        <v>111201903018</v>
      </c>
      <c r="D21" s="9" t="s">
        <v>44</v>
      </c>
      <c r="E21" s="9" t="s">
        <v>18</v>
      </c>
      <c r="F21" s="12">
        <v>9</v>
      </c>
      <c r="G21" s="9">
        <v>38</v>
      </c>
      <c r="H21" s="13">
        <f t="shared" si="0"/>
        <v>22.8</v>
      </c>
      <c r="I21" s="25">
        <v>63.6</v>
      </c>
      <c r="J21" s="13">
        <f t="shared" si="1"/>
        <v>25.44</v>
      </c>
      <c r="K21" s="26">
        <f t="shared" si="2"/>
        <v>48.24</v>
      </c>
      <c r="L21" s="27">
        <v>1</v>
      </c>
      <c r="M21" s="15" t="s">
        <v>19</v>
      </c>
      <c r="N21" s="28"/>
    </row>
    <row r="22" s="1" customFormat="1" ht="15" customHeight="1" spans="1:14">
      <c r="A22" s="9">
        <v>19</v>
      </c>
      <c r="B22" s="10" t="s">
        <v>43</v>
      </c>
      <c r="C22" s="11">
        <v>111201903021</v>
      </c>
      <c r="D22" s="9" t="s">
        <v>45</v>
      </c>
      <c r="E22" s="9" t="s">
        <v>28</v>
      </c>
      <c r="F22" s="12">
        <v>7</v>
      </c>
      <c r="G22" s="9">
        <v>33</v>
      </c>
      <c r="H22" s="13">
        <f t="shared" si="0"/>
        <v>19.8</v>
      </c>
      <c r="I22" s="25">
        <v>69.05</v>
      </c>
      <c r="J22" s="13">
        <f t="shared" si="1"/>
        <v>27.62</v>
      </c>
      <c r="K22" s="26">
        <f t="shared" si="2"/>
        <v>47.42</v>
      </c>
      <c r="L22" s="27">
        <v>2</v>
      </c>
      <c r="M22" s="15" t="s">
        <v>19</v>
      </c>
      <c r="N22" s="28"/>
    </row>
    <row r="23" s="1" customFormat="1" ht="15" customHeight="1" spans="1:14">
      <c r="A23" s="9">
        <v>20</v>
      </c>
      <c r="B23" s="10" t="s">
        <v>43</v>
      </c>
      <c r="C23" s="11">
        <v>111201903020</v>
      </c>
      <c r="D23" s="9" t="s">
        <v>46</v>
      </c>
      <c r="E23" s="9" t="s">
        <v>18</v>
      </c>
      <c r="F23" s="12">
        <v>11</v>
      </c>
      <c r="G23" s="9">
        <v>35</v>
      </c>
      <c r="H23" s="13">
        <f t="shared" si="0"/>
        <v>21</v>
      </c>
      <c r="I23" s="25">
        <v>38.8</v>
      </c>
      <c r="J23" s="13">
        <f t="shared" si="1"/>
        <v>15.52</v>
      </c>
      <c r="K23" s="26">
        <f t="shared" si="2"/>
        <v>36.52</v>
      </c>
      <c r="L23" s="27">
        <v>3</v>
      </c>
      <c r="M23" s="15" t="s">
        <v>22</v>
      </c>
      <c r="N23" s="28"/>
    </row>
    <row r="24" s="1" customFormat="1" ht="15" customHeight="1" spans="1:14">
      <c r="A24" s="9">
        <v>21</v>
      </c>
      <c r="B24" s="14" t="s">
        <v>43</v>
      </c>
      <c r="C24" s="11">
        <v>111201903019</v>
      </c>
      <c r="D24" s="9" t="s">
        <v>47</v>
      </c>
      <c r="E24" s="9" t="s">
        <v>18</v>
      </c>
      <c r="F24" s="9" t="s">
        <v>21</v>
      </c>
      <c r="G24" s="9">
        <v>37</v>
      </c>
      <c r="H24" s="13">
        <f t="shared" si="0"/>
        <v>22.2</v>
      </c>
      <c r="I24" s="25">
        <v>39.8</v>
      </c>
      <c r="J24" s="13">
        <v>0</v>
      </c>
      <c r="K24" s="26">
        <f t="shared" si="2"/>
        <v>22.2</v>
      </c>
      <c r="L24" s="27">
        <v>4</v>
      </c>
      <c r="M24" s="15" t="s">
        <v>22</v>
      </c>
      <c r="N24" s="28" t="s">
        <v>23</v>
      </c>
    </row>
    <row r="25" s="1" customFormat="1" ht="15" customHeight="1" spans="1:14">
      <c r="A25" s="9">
        <v>22</v>
      </c>
      <c r="B25" s="14" t="s">
        <v>43</v>
      </c>
      <c r="C25" s="11">
        <v>111201903022</v>
      </c>
      <c r="D25" s="9" t="s">
        <v>48</v>
      </c>
      <c r="E25" s="9" t="s">
        <v>28</v>
      </c>
      <c r="F25" s="9" t="s">
        <v>21</v>
      </c>
      <c r="G25" s="9">
        <v>33</v>
      </c>
      <c r="H25" s="13">
        <f t="shared" si="0"/>
        <v>19.8</v>
      </c>
      <c r="I25" s="25">
        <v>40.8</v>
      </c>
      <c r="J25" s="13">
        <v>0</v>
      </c>
      <c r="K25" s="26">
        <f t="shared" si="2"/>
        <v>19.8</v>
      </c>
      <c r="L25" s="27">
        <v>5</v>
      </c>
      <c r="M25" s="15" t="s">
        <v>22</v>
      </c>
      <c r="N25" s="28" t="s">
        <v>23</v>
      </c>
    </row>
    <row r="26" s="1" customFormat="1" ht="15" customHeight="1" spans="1:14">
      <c r="A26" s="9">
        <v>23</v>
      </c>
      <c r="B26" s="14" t="s">
        <v>43</v>
      </c>
      <c r="C26" s="11">
        <v>111201903023</v>
      </c>
      <c r="D26" s="9" t="s">
        <v>49</v>
      </c>
      <c r="E26" s="9" t="s">
        <v>18</v>
      </c>
      <c r="F26" s="9" t="s">
        <v>21</v>
      </c>
      <c r="G26" s="9">
        <v>33</v>
      </c>
      <c r="H26" s="13">
        <f t="shared" si="0"/>
        <v>19.8</v>
      </c>
      <c r="I26" s="25">
        <v>41.8</v>
      </c>
      <c r="J26" s="13">
        <v>0</v>
      </c>
      <c r="K26" s="26">
        <f t="shared" si="2"/>
        <v>19.8</v>
      </c>
      <c r="L26" s="27">
        <v>5</v>
      </c>
      <c r="M26" s="15" t="s">
        <v>22</v>
      </c>
      <c r="N26" s="28" t="s">
        <v>23</v>
      </c>
    </row>
    <row r="27" s="1" customFormat="1" ht="15" customHeight="1" spans="1:14">
      <c r="A27" s="9">
        <v>24</v>
      </c>
      <c r="B27" s="14" t="s">
        <v>43</v>
      </c>
      <c r="C27" s="11">
        <v>111201903024</v>
      </c>
      <c r="D27" s="9" t="s">
        <v>50</v>
      </c>
      <c r="E27" s="9" t="s">
        <v>18</v>
      </c>
      <c r="F27" s="9" t="s">
        <v>21</v>
      </c>
      <c r="G27" s="9">
        <v>33</v>
      </c>
      <c r="H27" s="13">
        <f t="shared" si="0"/>
        <v>19.8</v>
      </c>
      <c r="I27" s="25">
        <v>42.8</v>
      </c>
      <c r="J27" s="13">
        <v>0</v>
      </c>
      <c r="K27" s="26">
        <f t="shared" si="2"/>
        <v>19.8</v>
      </c>
      <c r="L27" s="27">
        <v>5</v>
      </c>
      <c r="M27" s="15" t="s">
        <v>22</v>
      </c>
      <c r="N27" s="28" t="s">
        <v>23</v>
      </c>
    </row>
    <row r="28" s="1" customFormat="1" ht="15" customHeight="1" spans="1:14">
      <c r="A28" s="9">
        <v>25</v>
      </c>
      <c r="B28" s="10" t="s">
        <v>51</v>
      </c>
      <c r="C28" s="11">
        <v>111201903025</v>
      </c>
      <c r="D28" s="9" t="s">
        <v>52</v>
      </c>
      <c r="E28" s="9" t="s">
        <v>28</v>
      </c>
      <c r="F28" s="22">
        <v>22</v>
      </c>
      <c r="G28" s="9">
        <v>45</v>
      </c>
      <c r="H28" s="13">
        <f t="shared" ref="H28:H48" si="3">G28*0.6</f>
        <v>27</v>
      </c>
      <c r="I28" s="25">
        <v>70.4</v>
      </c>
      <c r="J28" s="13">
        <f t="shared" ref="J28:J48" si="4">I28*0.4</f>
        <v>28.16</v>
      </c>
      <c r="K28" s="26">
        <f t="shared" ref="K28:K48" si="5">H28+J28</f>
        <v>55.16</v>
      </c>
      <c r="L28" s="27">
        <v>1</v>
      </c>
      <c r="M28" s="15" t="s">
        <v>19</v>
      </c>
      <c r="N28" s="28"/>
    </row>
    <row r="29" s="1" customFormat="1" ht="15" customHeight="1" spans="1:14">
      <c r="A29" s="9">
        <v>26</v>
      </c>
      <c r="B29" s="10" t="s">
        <v>51</v>
      </c>
      <c r="C29" s="11">
        <v>111201903027</v>
      </c>
      <c r="D29" s="9" t="s">
        <v>53</v>
      </c>
      <c r="E29" s="9" t="s">
        <v>28</v>
      </c>
      <c r="F29" s="22">
        <v>14</v>
      </c>
      <c r="G29" s="9">
        <v>39</v>
      </c>
      <c r="H29" s="13">
        <f t="shared" si="3"/>
        <v>23.4</v>
      </c>
      <c r="I29" s="25">
        <v>77.85</v>
      </c>
      <c r="J29" s="13">
        <f t="shared" si="4"/>
        <v>31.14</v>
      </c>
      <c r="K29" s="26">
        <f t="shared" si="5"/>
        <v>54.54</v>
      </c>
      <c r="L29" s="27">
        <v>2</v>
      </c>
      <c r="M29" s="15" t="s">
        <v>19</v>
      </c>
      <c r="N29" s="28"/>
    </row>
    <row r="30" s="1" customFormat="1" ht="15" customHeight="1" spans="1:14">
      <c r="A30" s="9">
        <v>27</v>
      </c>
      <c r="B30" s="10" t="s">
        <v>51</v>
      </c>
      <c r="C30" s="11">
        <v>111201903028</v>
      </c>
      <c r="D30" s="9" t="s">
        <v>54</v>
      </c>
      <c r="E30" s="9" t="s">
        <v>28</v>
      </c>
      <c r="F30" s="22">
        <v>30</v>
      </c>
      <c r="G30" s="9">
        <v>39</v>
      </c>
      <c r="H30" s="13">
        <f t="shared" si="3"/>
        <v>23.4</v>
      </c>
      <c r="I30" s="25">
        <v>77.05</v>
      </c>
      <c r="J30" s="13">
        <f t="shared" si="4"/>
        <v>30.82</v>
      </c>
      <c r="K30" s="26">
        <f t="shared" si="5"/>
        <v>54.22</v>
      </c>
      <c r="L30" s="27">
        <v>3</v>
      </c>
      <c r="M30" s="15" t="s">
        <v>19</v>
      </c>
      <c r="N30" s="28"/>
    </row>
    <row r="31" s="1" customFormat="1" ht="15" customHeight="1" spans="1:14">
      <c r="A31" s="9">
        <v>28</v>
      </c>
      <c r="B31" s="10" t="s">
        <v>51</v>
      </c>
      <c r="C31" s="11">
        <v>111201903026</v>
      </c>
      <c r="D31" s="9" t="s">
        <v>55</v>
      </c>
      <c r="E31" s="9" t="s">
        <v>28</v>
      </c>
      <c r="F31" s="22">
        <v>19</v>
      </c>
      <c r="G31" s="9">
        <v>42</v>
      </c>
      <c r="H31" s="13">
        <f t="shared" si="3"/>
        <v>25.2</v>
      </c>
      <c r="I31" s="25">
        <v>71.1</v>
      </c>
      <c r="J31" s="13">
        <f t="shared" si="4"/>
        <v>28.44</v>
      </c>
      <c r="K31" s="26">
        <f t="shared" si="5"/>
        <v>53.64</v>
      </c>
      <c r="L31" s="27">
        <v>4</v>
      </c>
      <c r="M31" s="15" t="s">
        <v>19</v>
      </c>
      <c r="N31" s="28"/>
    </row>
    <row r="32" s="1" customFormat="1" ht="15" customHeight="1" spans="1:14">
      <c r="A32" s="9">
        <v>29</v>
      </c>
      <c r="B32" s="10" t="s">
        <v>51</v>
      </c>
      <c r="C32" s="11">
        <v>111201903047</v>
      </c>
      <c r="D32" s="9" t="s">
        <v>56</v>
      </c>
      <c r="E32" s="9" t="s">
        <v>28</v>
      </c>
      <c r="F32" s="22">
        <v>26</v>
      </c>
      <c r="G32" s="9">
        <v>33</v>
      </c>
      <c r="H32" s="13">
        <f t="shared" si="3"/>
        <v>19.8</v>
      </c>
      <c r="I32" s="25">
        <v>81.35</v>
      </c>
      <c r="J32" s="13">
        <f t="shared" si="4"/>
        <v>32.54</v>
      </c>
      <c r="K32" s="26">
        <f t="shared" si="5"/>
        <v>52.34</v>
      </c>
      <c r="L32" s="27">
        <v>5</v>
      </c>
      <c r="M32" s="15" t="s">
        <v>19</v>
      </c>
      <c r="N32" s="28"/>
    </row>
    <row r="33" s="1" customFormat="1" ht="15" customHeight="1" spans="1:14">
      <c r="A33" s="9">
        <v>30</v>
      </c>
      <c r="B33" s="10" t="s">
        <v>51</v>
      </c>
      <c r="C33" s="11">
        <v>111201903029</v>
      </c>
      <c r="D33" s="9" t="s">
        <v>57</v>
      </c>
      <c r="E33" s="9" t="s">
        <v>28</v>
      </c>
      <c r="F33" s="22">
        <v>24</v>
      </c>
      <c r="G33" s="9">
        <v>39</v>
      </c>
      <c r="H33" s="13">
        <f t="shared" si="3"/>
        <v>23.4</v>
      </c>
      <c r="I33" s="25">
        <v>70.2</v>
      </c>
      <c r="J33" s="13">
        <f t="shared" si="4"/>
        <v>28.08</v>
      </c>
      <c r="K33" s="26">
        <f t="shared" si="5"/>
        <v>51.48</v>
      </c>
      <c r="L33" s="27">
        <v>6</v>
      </c>
      <c r="M33" s="15" t="s">
        <v>19</v>
      </c>
      <c r="N33" s="28"/>
    </row>
    <row r="34" s="1" customFormat="1" ht="15" customHeight="1" spans="1:14">
      <c r="A34" s="9">
        <v>31</v>
      </c>
      <c r="B34" s="10" t="s">
        <v>51</v>
      </c>
      <c r="C34" s="11">
        <v>111201903034</v>
      </c>
      <c r="D34" s="9" t="s">
        <v>58</v>
      </c>
      <c r="E34" s="9" t="s">
        <v>28</v>
      </c>
      <c r="F34" s="22">
        <v>21</v>
      </c>
      <c r="G34" s="9">
        <v>37</v>
      </c>
      <c r="H34" s="13">
        <f t="shared" si="3"/>
        <v>22.2</v>
      </c>
      <c r="I34" s="25">
        <v>71.5</v>
      </c>
      <c r="J34" s="13">
        <f t="shared" si="4"/>
        <v>28.6</v>
      </c>
      <c r="K34" s="26">
        <f t="shared" si="5"/>
        <v>50.8</v>
      </c>
      <c r="L34" s="27">
        <v>7</v>
      </c>
      <c r="M34" s="15" t="s">
        <v>19</v>
      </c>
      <c r="N34" s="28"/>
    </row>
    <row r="35" s="1" customFormat="1" ht="15" customHeight="1" spans="1:14">
      <c r="A35" s="9">
        <v>32</v>
      </c>
      <c r="B35" s="10" t="s">
        <v>51</v>
      </c>
      <c r="C35" s="11">
        <v>111201903042</v>
      </c>
      <c r="D35" s="9" t="s">
        <v>59</v>
      </c>
      <c r="E35" s="9" t="s">
        <v>28</v>
      </c>
      <c r="F35" s="22">
        <v>16</v>
      </c>
      <c r="G35" s="9">
        <v>35</v>
      </c>
      <c r="H35" s="13">
        <f t="shared" si="3"/>
        <v>21</v>
      </c>
      <c r="I35" s="25">
        <v>73.45</v>
      </c>
      <c r="J35" s="13">
        <f t="shared" si="4"/>
        <v>29.38</v>
      </c>
      <c r="K35" s="26">
        <f t="shared" si="5"/>
        <v>50.38</v>
      </c>
      <c r="L35" s="27">
        <v>8</v>
      </c>
      <c r="M35" s="15" t="s">
        <v>19</v>
      </c>
      <c r="N35" s="28"/>
    </row>
    <row r="36" s="1" customFormat="1" ht="15" customHeight="1" spans="1:14">
      <c r="A36" s="9">
        <v>33</v>
      </c>
      <c r="B36" s="10" t="s">
        <v>51</v>
      </c>
      <c r="C36" s="11">
        <v>111201903041</v>
      </c>
      <c r="D36" s="9" t="s">
        <v>60</v>
      </c>
      <c r="E36" s="9" t="s">
        <v>28</v>
      </c>
      <c r="F36" s="22">
        <v>27</v>
      </c>
      <c r="G36" s="9">
        <v>35</v>
      </c>
      <c r="H36" s="13">
        <f t="shared" si="3"/>
        <v>21</v>
      </c>
      <c r="I36" s="25">
        <v>71</v>
      </c>
      <c r="J36" s="13">
        <f t="shared" si="4"/>
        <v>28.4</v>
      </c>
      <c r="K36" s="26">
        <f t="shared" si="5"/>
        <v>49.4</v>
      </c>
      <c r="L36" s="27">
        <v>9</v>
      </c>
      <c r="M36" s="15" t="s">
        <v>19</v>
      </c>
      <c r="N36" s="28"/>
    </row>
    <row r="37" s="1" customFormat="1" ht="15" customHeight="1" spans="1:14">
      <c r="A37" s="9">
        <v>34</v>
      </c>
      <c r="B37" s="10" t="s">
        <v>51</v>
      </c>
      <c r="C37" s="11">
        <v>111201903044</v>
      </c>
      <c r="D37" s="9" t="s">
        <v>61</v>
      </c>
      <c r="E37" s="9" t="s">
        <v>18</v>
      </c>
      <c r="F37" s="22">
        <v>28</v>
      </c>
      <c r="G37" s="9">
        <v>33</v>
      </c>
      <c r="H37" s="13">
        <f t="shared" si="3"/>
        <v>19.8</v>
      </c>
      <c r="I37" s="25">
        <v>73.5</v>
      </c>
      <c r="J37" s="13">
        <f t="shared" si="4"/>
        <v>29.4</v>
      </c>
      <c r="K37" s="26">
        <f t="shared" si="5"/>
        <v>49.2</v>
      </c>
      <c r="L37" s="27">
        <v>10</v>
      </c>
      <c r="M37" s="15" t="s">
        <v>19</v>
      </c>
      <c r="N37" s="28"/>
    </row>
    <row r="38" s="1" customFormat="1" ht="15" customHeight="1" spans="1:14">
      <c r="A38" s="9">
        <v>35</v>
      </c>
      <c r="B38" s="10" t="s">
        <v>51</v>
      </c>
      <c r="C38" s="11">
        <v>111201903036</v>
      </c>
      <c r="D38" s="9" t="s">
        <v>62</v>
      </c>
      <c r="E38" s="9" t="s">
        <v>28</v>
      </c>
      <c r="F38" s="22">
        <v>13</v>
      </c>
      <c r="G38" s="9">
        <v>37</v>
      </c>
      <c r="H38" s="13">
        <f t="shared" si="3"/>
        <v>22.2</v>
      </c>
      <c r="I38" s="25">
        <v>67.25</v>
      </c>
      <c r="J38" s="13">
        <f t="shared" si="4"/>
        <v>26.9</v>
      </c>
      <c r="K38" s="26">
        <f t="shared" si="5"/>
        <v>49.1</v>
      </c>
      <c r="L38" s="27">
        <v>11</v>
      </c>
      <c r="M38" s="15" t="s">
        <v>22</v>
      </c>
      <c r="N38" s="28"/>
    </row>
    <row r="39" s="1" customFormat="1" ht="15" customHeight="1" spans="1:14">
      <c r="A39" s="9">
        <v>36</v>
      </c>
      <c r="B39" s="10" t="s">
        <v>51</v>
      </c>
      <c r="C39" s="11">
        <v>111201903053</v>
      </c>
      <c r="D39" s="9" t="s">
        <v>63</v>
      </c>
      <c r="E39" s="9" t="s">
        <v>28</v>
      </c>
      <c r="F39" s="22">
        <v>20</v>
      </c>
      <c r="G39" s="9">
        <v>33</v>
      </c>
      <c r="H39" s="13">
        <f t="shared" si="3"/>
        <v>19.8</v>
      </c>
      <c r="I39" s="25">
        <v>71.75</v>
      </c>
      <c r="J39" s="13">
        <f t="shared" si="4"/>
        <v>28.7</v>
      </c>
      <c r="K39" s="26">
        <f t="shared" si="5"/>
        <v>48.5</v>
      </c>
      <c r="L39" s="27">
        <v>12</v>
      </c>
      <c r="M39" s="15" t="s">
        <v>22</v>
      </c>
      <c r="N39" s="28"/>
    </row>
    <row r="40" s="1" customFormat="1" ht="15" customHeight="1" spans="1:14">
      <c r="A40" s="9">
        <v>37</v>
      </c>
      <c r="B40" s="10" t="s">
        <v>51</v>
      </c>
      <c r="C40" s="11">
        <v>111201903031</v>
      </c>
      <c r="D40" s="9" t="s">
        <v>64</v>
      </c>
      <c r="E40" s="9" t="s">
        <v>28</v>
      </c>
      <c r="F40" s="22">
        <v>32</v>
      </c>
      <c r="G40" s="9">
        <v>38</v>
      </c>
      <c r="H40" s="13">
        <f t="shared" si="3"/>
        <v>22.8</v>
      </c>
      <c r="I40" s="25">
        <v>63.85</v>
      </c>
      <c r="J40" s="13">
        <f t="shared" si="4"/>
        <v>25.54</v>
      </c>
      <c r="K40" s="26">
        <f t="shared" si="5"/>
        <v>48.34</v>
      </c>
      <c r="L40" s="27">
        <v>13</v>
      </c>
      <c r="M40" s="15" t="s">
        <v>22</v>
      </c>
      <c r="N40" s="28"/>
    </row>
    <row r="41" s="1" customFormat="1" ht="15" customHeight="1" spans="1:14">
      <c r="A41" s="9">
        <v>38</v>
      </c>
      <c r="B41" s="10" t="s">
        <v>51</v>
      </c>
      <c r="C41" s="11">
        <v>111201903030</v>
      </c>
      <c r="D41" s="9" t="s">
        <v>65</v>
      </c>
      <c r="E41" s="9" t="s">
        <v>28</v>
      </c>
      <c r="F41" s="22">
        <v>31</v>
      </c>
      <c r="G41" s="9">
        <v>38</v>
      </c>
      <c r="H41" s="13">
        <f t="shared" si="3"/>
        <v>22.8</v>
      </c>
      <c r="I41" s="25">
        <v>63.85</v>
      </c>
      <c r="J41" s="13">
        <f t="shared" si="4"/>
        <v>25.54</v>
      </c>
      <c r="K41" s="26">
        <f t="shared" si="5"/>
        <v>48.34</v>
      </c>
      <c r="L41" s="27">
        <v>14</v>
      </c>
      <c r="M41" s="15" t="s">
        <v>22</v>
      </c>
      <c r="N41" s="28"/>
    </row>
    <row r="42" s="1" customFormat="1" ht="15" customHeight="1" spans="1:14">
      <c r="A42" s="9">
        <v>39</v>
      </c>
      <c r="B42" s="10" t="s">
        <v>51</v>
      </c>
      <c r="C42" s="11">
        <v>111201903035</v>
      </c>
      <c r="D42" s="9" t="s">
        <v>66</v>
      </c>
      <c r="E42" s="9" t="s">
        <v>28</v>
      </c>
      <c r="F42" s="22">
        <v>34</v>
      </c>
      <c r="G42" s="9">
        <v>37</v>
      </c>
      <c r="H42" s="13">
        <f t="shared" si="3"/>
        <v>22.2</v>
      </c>
      <c r="I42" s="25">
        <v>65.15</v>
      </c>
      <c r="J42" s="13">
        <f t="shared" si="4"/>
        <v>26.06</v>
      </c>
      <c r="K42" s="26">
        <f t="shared" si="5"/>
        <v>48.26</v>
      </c>
      <c r="L42" s="27">
        <v>15</v>
      </c>
      <c r="M42" s="15" t="s">
        <v>22</v>
      </c>
      <c r="N42" s="28"/>
    </row>
    <row r="43" s="1" customFormat="1" ht="15" customHeight="1" spans="1:14">
      <c r="A43" s="9">
        <v>40</v>
      </c>
      <c r="B43" s="10" t="s">
        <v>51</v>
      </c>
      <c r="C43" s="11">
        <v>111201903045</v>
      </c>
      <c r="D43" s="9" t="s">
        <v>67</v>
      </c>
      <c r="E43" s="9" t="s">
        <v>28</v>
      </c>
      <c r="F43" s="22">
        <v>15</v>
      </c>
      <c r="G43" s="9">
        <v>33</v>
      </c>
      <c r="H43" s="13">
        <f t="shared" si="3"/>
        <v>19.8</v>
      </c>
      <c r="I43" s="25">
        <v>69.75</v>
      </c>
      <c r="J43" s="13">
        <f t="shared" si="4"/>
        <v>27.9</v>
      </c>
      <c r="K43" s="26">
        <f t="shared" si="5"/>
        <v>47.7</v>
      </c>
      <c r="L43" s="27">
        <v>16</v>
      </c>
      <c r="M43" s="15" t="s">
        <v>22</v>
      </c>
      <c r="N43" s="28"/>
    </row>
    <row r="44" s="1" customFormat="1" ht="15" customHeight="1" spans="1:14">
      <c r="A44" s="9">
        <v>41</v>
      </c>
      <c r="B44" s="10" t="s">
        <v>51</v>
      </c>
      <c r="C44" s="11">
        <v>111201903038</v>
      </c>
      <c r="D44" s="9" t="s">
        <v>68</v>
      </c>
      <c r="E44" s="9" t="s">
        <v>28</v>
      </c>
      <c r="F44" s="22">
        <v>33</v>
      </c>
      <c r="G44" s="9">
        <v>36</v>
      </c>
      <c r="H44" s="13">
        <f t="shared" si="3"/>
        <v>21.6</v>
      </c>
      <c r="I44" s="25">
        <v>63.9</v>
      </c>
      <c r="J44" s="13">
        <f t="shared" si="4"/>
        <v>25.56</v>
      </c>
      <c r="K44" s="26">
        <f t="shared" si="5"/>
        <v>47.16</v>
      </c>
      <c r="L44" s="27">
        <v>17</v>
      </c>
      <c r="M44" s="15" t="s">
        <v>22</v>
      </c>
      <c r="N44" s="28"/>
    </row>
    <row r="45" s="1" customFormat="1" ht="15" customHeight="1" spans="1:14">
      <c r="A45" s="9">
        <v>42</v>
      </c>
      <c r="B45" s="10" t="s">
        <v>51</v>
      </c>
      <c r="C45" s="11">
        <v>111201903052</v>
      </c>
      <c r="D45" s="9" t="s">
        <v>69</v>
      </c>
      <c r="E45" s="9" t="s">
        <v>28</v>
      </c>
      <c r="F45" s="22">
        <v>18</v>
      </c>
      <c r="G45" s="9">
        <v>33</v>
      </c>
      <c r="H45" s="13">
        <f t="shared" si="3"/>
        <v>19.8</v>
      </c>
      <c r="I45" s="25">
        <v>67.35</v>
      </c>
      <c r="J45" s="13">
        <f t="shared" si="4"/>
        <v>26.94</v>
      </c>
      <c r="K45" s="26">
        <f t="shared" si="5"/>
        <v>46.74</v>
      </c>
      <c r="L45" s="27">
        <v>18</v>
      </c>
      <c r="M45" s="15" t="s">
        <v>22</v>
      </c>
      <c r="N45" s="28"/>
    </row>
    <row r="46" s="1" customFormat="1" ht="15" customHeight="1" spans="1:14">
      <c r="A46" s="9">
        <v>43</v>
      </c>
      <c r="B46" s="10" t="s">
        <v>51</v>
      </c>
      <c r="C46" s="11">
        <v>111201903040</v>
      </c>
      <c r="D46" s="9" t="s">
        <v>70</v>
      </c>
      <c r="E46" s="9" t="s">
        <v>28</v>
      </c>
      <c r="F46" s="22">
        <v>29</v>
      </c>
      <c r="G46" s="9">
        <v>35</v>
      </c>
      <c r="H46" s="13">
        <f t="shared" si="3"/>
        <v>21</v>
      </c>
      <c r="I46" s="25">
        <v>61.05</v>
      </c>
      <c r="J46" s="13">
        <f t="shared" si="4"/>
        <v>24.42</v>
      </c>
      <c r="K46" s="26">
        <f t="shared" si="5"/>
        <v>45.42</v>
      </c>
      <c r="L46" s="27">
        <v>19</v>
      </c>
      <c r="M46" s="15" t="s">
        <v>22</v>
      </c>
      <c r="N46" s="28"/>
    </row>
    <row r="47" s="1" customFormat="1" ht="15" customHeight="1" spans="1:14">
      <c r="A47" s="9">
        <v>44</v>
      </c>
      <c r="B47" s="10" t="s">
        <v>51</v>
      </c>
      <c r="C47" s="11">
        <v>111201903046</v>
      </c>
      <c r="D47" s="9" t="s">
        <v>71</v>
      </c>
      <c r="E47" s="9" t="s">
        <v>28</v>
      </c>
      <c r="F47" s="22">
        <v>12</v>
      </c>
      <c r="G47" s="9">
        <v>33</v>
      </c>
      <c r="H47" s="13">
        <f t="shared" si="3"/>
        <v>19.8</v>
      </c>
      <c r="I47" s="25">
        <v>62.95</v>
      </c>
      <c r="J47" s="13">
        <f t="shared" si="4"/>
        <v>25.18</v>
      </c>
      <c r="K47" s="26">
        <f t="shared" si="5"/>
        <v>44.98</v>
      </c>
      <c r="L47" s="27">
        <v>20</v>
      </c>
      <c r="M47" s="15" t="s">
        <v>22</v>
      </c>
      <c r="N47" s="28"/>
    </row>
    <row r="48" s="1" customFormat="1" ht="15" customHeight="1" spans="1:14">
      <c r="A48" s="9">
        <v>45</v>
      </c>
      <c r="B48" s="10" t="s">
        <v>51</v>
      </c>
      <c r="C48" s="11">
        <v>111201903043</v>
      </c>
      <c r="D48" s="9" t="s">
        <v>72</v>
      </c>
      <c r="E48" s="9" t="s">
        <v>28</v>
      </c>
      <c r="F48" s="22">
        <v>23</v>
      </c>
      <c r="G48" s="9">
        <v>33</v>
      </c>
      <c r="H48" s="13">
        <f t="shared" si="3"/>
        <v>19.8</v>
      </c>
      <c r="I48" s="25">
        <v>62.9</v>
      </c>
      <c r="J48" s="13">
        <f t="shared" si="4"/>
        <v>25.16</v>
      </c>
      <c r="K48" s="26">
        <f t="shared" si="5"/>
        <v>44.96</v>
      </c>
      <c r="L48" s="27">
        <v>21</v>
      </c>
      <c r="M48" s="15" t="s">
        <v>22</v>
      </c>
      <c r="N48" s="28"/>
    </row>
    <row r="49" ht="15" customHeight="1" spans="1:14">
      <c r="A49" s="9">
        <v>46</v>
      </c>
      <c r="B49" s="12" t="s">
        <v>51</v>
      </c>
      <c r="C49" s="11">
        <v>111201903037</v>
      </c>
      <c r="D49" s="12" t="s">
        <v>73</v>
      </c>
      <c r="E49" s="12" t="s">
        <v>28</v>
      </c>
      <c r="F49" s="12" t="s">
        <v>21</v>
      </c>
      <c r="G49" s="12">
        <v>37</v>
      </c>
      <c r="H49" s="13">
        <f t="shared" ref="H49:H57" si="6">G49*0.6</f>
        <v>22.2</v>
      </c>
      <c r="I49" s="25">
        <v>0</v>
      </c>
      <c r="J49" s="13">
        <f t="shared" ref="J49:J57" si="7">I49*0.4</f>
        <v>0</v>
      </c>
      <c r="K49" s="26">
        <f t="shared" ref="K49:K57" si="8">H49+J49</f>
        <v>22.2</v>
      </c>
      <c r="L49" s="27">
        <v>22</v>
      </c>
      <c r="M49" s="15" t="s">
        <v>22</v>
      </c>
      <c r="N49" s="28" t="s">
        <v>74</v>
      </c>
    </row>
    <row r="50" ht="15" customHeight="1" spans="1:14">
      <c r="A50" s="9">
        <v>47</v>
      </c>
      <c r="B50" s="14" t="s">
        <v>51</v>
      </c>
      <c r="C50" s="11">
        <v>111201903032</v>
      </c>
      <c r="D50" s="9" t="s">
        <v>75</v>
      </c>
      <c r="E50" s="9" t="s">
        <v>28</v>
      </c>
      <c r="F50" s="12" t="s">
        <v>21</v>
      </c>
      <c r="G50" s="9">
        <v>37</v>
      </c>
      <c r="H50" s="13">
        <f t="shared" si="6"/>
        <v>22.2</v>
      </c>
      <c r="I50" s="25">
        <v>0</v>
      </c>
      <c r="J50" s="13">
        <f t="shared" si="7"/>
        <v>0</v>
      </c>
      <c r="K50" s="26">
        <f t="shared" si="8"/>
        <v>22.2</v>
      </c>
      <c r="L50" s="27">
        <v>22</v>
      </c>
      <c r="M50" s="15" t="s">
        <v>22</v>
      </c>
      <c r="N50" s="28" t="s">
        <v>23</v>
      </c>
    </row>
    <row r="51" ht="15" customHeight="1" spans="1:14">
      <c r="A51" s="9">
        <v>48</v>
      </c>
      <c r="B51" s="14" t="s">
        <v>51</v>
      </c>
      <c r="C51" s="11">
        <v>111201903033</v>
      </c>
      <c r="D51" s="9" t="s">
        <v>76</v>
      </c>
      <c r="E51" s="9" t="s">
        <v>28</v>
      </c>
      <c r="F51" s="12" t="s">
        <v>21</v>
      </c>
      <c r="G51" s="9">
        <v>37</v>
      </c>
      <c r="H51" s="13">
        <f t="shared" si="6"/>
        <v>22.2</v>
      </c>
      <c r="I51" s="25">
        <v>0</v>
      </c>
      <c r="J51" s="13">
        <f t="shared" si="7"/>
        <v>0</v>
      </c>
      <c r="K51" s="26">
        <f t="shared" si="8"/>
        <v>22.2</v>
      </c>
      <c r="L51" s="27">
        <v>22</v>
      </c>
      <c r="M51" s="15" t="s">
        <v>22</v>
      </c>
      <c r="N51" s="28" t="s">
        <v>23</v>
      </c>
    </row>
    <row r="52" s="1" customFormat="1" ht="15" customHeight="1" spans="1:14">
      <c r="A52" s="9">
        <v>49</v>
      </c>
      <c r="B52" s="12" t="s">
        <v>51</v>
      </c>
      <c r="C52" s="11">
        <v>111201903039</v>
      </c>
      <c r="D52" s="12" t="s">
        <v>77</v>
      </c>
      <c r="E52" s="12" t="s">
        <v>28</v>
      </c>
      <c r="F52" s="12" t="s">
        <v>21</v>
      </c>
      <c r="G52" s="12">
        <v>35</v>
      </c>
      <c r="H52" s="13">
        <f t="shared" si="6"/>
        <v>21</v>
      </c>
      <c r="I52" s="25">
        <v>0</v>
      </c>
      <c r="J52" s="13">
        <f t="shared" si="7"/>
        <v>0</v>
      </c>
      <c r="K52" s="26">
        <f t="shared" si="8"/>
        <v>21</v>
      </c>
      <c r="L52" s="27">
        <v>25</v>
      </c>
      <c r="M52" s="15" t="s">
        <v>22</v>
      </c>
      <c r="N52" s="28" t="s">
        <v>74</v>
      </c>
    </row>
    <row r="53" s="1" customFormat="1" ht="15" customHeight="1" spans="1:14">
      <c r="A53" s="9">
        <v>50</v>
      </c>
      <c r="B53" s="12" t="s">
        <v>51</v>
      </c>
      <c r="C53" s="11">
        <v>111201903049</v>
      </c>
      <c r="D53" s="12" t="s">
        <v>78</v>
      </c>
      <c r="E53" s="12" t="s">
        <v>28</v>
      </c>
      <c r="F53" s="12" t="s">
        <v>21</v>
      </c>
      <c r="G53" s="12">
        <v>33</v>
      </c>
      <c r="H53" s="13">
        <f t="shared" si="6"/>
        <v>19.8</v>
      </c>
      <c r="I53" s="25">
        <v>0</v>
      </c>
      <c r="J53" s="13">
        <f t="shared" si="7"/>
        <v>0</v>
      </c>
      <c r="K53" s="26">
        <f t="shared" si="8"/>
        <v>19.8</v>
      </c>
      <c r="L53" s="27">
        <v>26</v>
      </c>
      <c r="M53" s="15" t="s">
        <v>22</v>
      </c>
      <c r="N53" s="28" t="s">
        <v>21</v>
      </c>
    </row>
    <row r="54" s="1" customFormat="1" ht="15" customHeight="1" spans="1:14">
      <c r="A54" s="9">
        <v>51</v>
      </c>
      <c r="B54" s="14" t="s">
        <v>51</v>
      </c>
      <c r="C54" s="11">
        <v>111201903048</v>
      </c>
      <c r="D54" s="9" t="s">
        <v>79</v>
      </c>
      <c r="E54" s="9" t="s">
        <v>28</v>
      </c>
      <c r="F54" s="12" t="s">
        <v>21</v>
      </c>
      <c r="G54" s="9">
        <v>33</v>
      </c>
      <c r="H54" s="13">
        <f t="shared" si="6"/>
        <v>19.8</v>
      </c>
      <c r="I54" s="25">
        <v>0</v>
      </c>
      <c r="J54" s="13">
        <f t="shared" si="7"/>
        <v>0</v>
      </c>
      <c r="K54" s="26">
        <f t="shared" si="8"/>
        <v>19.8</v>
      </c>
      <c r="L54" s="27">
        <v>26</v>
      </c>
      <c r="M54" s="15" t="s">
        <v>22</v>
      </c>
      <c r="N54" s="28" t="s">
        <v>23</v>
      </c>
    </row>
    <row r="55" s="1" customFormat="1" ht="15" customHeight="1" spans="1:14">
      <c r="A55" s="9">
        <v>52</v>
      </c>
      <c r="B55" s="14" t="s">
        <v>51</v>
      </c>
      <c r="C55" s="11">
        <v>111201903050</v>
      </c>
      <c r="D55" s="9" t="s">
        <v>80</v>
      </c>
      <c r="E55" s="9" t="s">
        <v>28</v>
      </c>
      <c r="F55" s="12" t="s">
        <v>21</v>
      </c>
      <c r="G55" s="9">
        <v>33</v>
      </c>
      <c r="H55" s="13">
        <f t="shared" si="6"/>
        <v>19.8</v>
      </c>
      <c r="I55" s="25">
        <v>0</v>
      </c>
      <c r="J55" s="13">
        <f t="shared" si="7"/>
        <v>0</v>
      </c>
      <c r="K55" s="26">
        <f t="shared" si="8"/>
        <v>19.8</v>
      </c>
      <c r="L55" s="27">
        <v>26</v>
      </c>
      <c r="M55" s="15" t="s">
        <v>22</v>
      </c>
      <c r="N55" s="28" t="s">
        <v>23</v>
      </c>
    </row>
    <row r="56" s="1" customFormat="1" ht="15" customHeight="1" spans="1:14">
      <c r="A56" s="9">
        <v>53</v>
      </c>
      <c r="B56" s="14" t="s">
        <v>51</v>
      </c>
      <c r="C56" s="11">
        <v>111201903051</v>
      </c>
      <c r="D56" s="9" t="s">
        <v>81</v>
      </c>
      <c r="E56" s="9" t="s">
        <v>28</v>
      </c>
      <c r="F56" s="12" t="s">
        <v>21</v>
      </c>
      <c r="G56" s="9">
        <v>33</v>
      </c>
      <c r="H56" s="13">
        <f t="shared" si="6"/>
        <v>19.8</v>
      </c>
      <c r="I56" s="25">
        <v>0</v>
      </c>
      <c r="J56" s="13">
        <f t="shared" si="7"/>
        <v>0</v>
      </c>
      <c r="K56" s="26">
        <f t="shared" si="8"/>
        <v>19.8</v>
      </c>
      <c r="L56" s="27">
        <v>26</v>
      </c>
      <c r="M56" s="15" t="s">
        <v>22</v>
      </c>
      <c r="N56" s="28" t="s">
        <v>23</v>
      </c>
    </row>
    <row r="57" s="1" customFormat="1" ht="15" customHeight="1" spans="1:14">
      <c r="A57" s="9">
        <v>54</v>
      </c>
      <c r="B57" s="14" t="s">
        <v>51</v>
      </c>
      <c r="C57" s="11">
        <v>111201903054</v>
      </c>
      <c r="D57" s="9" t="s">
        <v>82</v>
      </c>
      <c r="E57" s="9" t="s">
        <v>28</v>
      </c>
      <c r="F57" s="12" t="s">
        <v>21</v>
      </c>
      <c r="G57" s="9">
        <v>33</v>
      </c>
      <c r="H57" s="13">
        <f t="shared" si="6"/>
        <v>19.8</v>
      </c>
      <c r="I57" s="25">
        <v>0</v>
      </c>
      <c r="J57" s="13">
        <f t="shared" si="7"/>
        <v>0</v>
      </c>
      <c r="K57" s="26">
        <f t="shared" si="8"/>
        <v>19.8</v>
      </c>
      <c r="L57" s="27">
        <v>26</v>
      </c>
      <c r="M57" s="15" t="s">
        <v>22</v>
      </c>
      <c r="N57" s="28" t="s">
        <v>23</v>
      </c>
    </row>
  </sheetData>
  <sortState ref="A47:N55">
    <sortCondition ref="K47:K55" descending="1"/>
  </sortState>
  <mergeCells count="1">
    <mergeCell ref="A2:N2"/>
  </mergeCells>
  <printOptions horizontalCentered="1"/>
  <pageMargins left="0.503472222222222" right="0.503472222222222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3</cp:revision>
  <dcterms:created xsi:type="dcterms:W3CDTF">2019-04-15T01:12:00Z</dcterms:created>
  <dcterms:modified xsi:type="dcterms:W3CDTF">2019-04-16T08:10:07Z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