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50" windowHeight="1067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<sst xmlns="http://schemas.openxmlformats.org/spreadsheetml/2006/main" count="295" uniqueCount="136">
  <si>
    <t>附件2</t>
  </si>
  <si>
    <t>2020年1-8月县重点建设项目进度表</t>
  </si>
  <si>
    <t>单位：万元</t>
  </si>
  <si>
    <t>序
号</t>
  </si>
  <si>
    <t>项目名称</t>
  </si>
  <si>
    <t>总投资</t>
  </si>
  <si>
    <t>2020年</t>
  </si>
  <si>
    <t>牵头责任单位</t>
  </si>
  <si>
    <t>工作
组长</t>
  </si>
  <si>
    <t>开工情况</t>
  </si>
  <si>
    <t>统计
入库
情况</t>
  </si>
  <si>
    <t>备注</t>
  </si>
  <si>
    <t>计划
投资</t>
  </si>
  <si>
    <t>单月完成投资</t>
  </si>
  <si>
    <t>1-6月完成投资</t>
  </si>
  <si>
    <t>1-8月完成投资</t>
  </si>
  <si>
    <t>占年度计划比</t>
  </si>
  <si>
    <t>总计（共52个）</t>
  </si>
  <si>
    <t>已开工48个</t>
  </si>
  <si>
    <t>已入库37个</t>
  </si>
  <si>
    <t>一</t>
  </si>
  <si>
    <t>工业制造项目</t>
  </si>
  <si>
    <t>南方（韶关）智能网联新能源汽车试验中心项目</t>
  </si>
  <si>
    <t>县工信局</t>
  </si>
  <si>
    <t>温则堂</t>
  </si>
  <si>
    <t>已开工</t>
  </si>
  <si>
    <t>省重点
市重点</t>
  </si>
  <si>
    <t>云髻山酒厂（含酒店建设）项目</t>
  </si>
  <si>
    <t>县人社局</t>
  </si>
  <si>
    <t>冯志东</t>
  </si>
  <si>
    <t>已入库</t>
  </si>
  <si>
    <t>市重点</t>
  </si>
  <si>
    <t>新盟食品有限公司新丰生产基地项目</t>
  </si>
  <si>
    <t>省重点市重点</t>
  </si>
  <si>
    <t>美尼美家具厂项目</t>
  </si>
  <si>
    <t>韶能（新丰）生物质发电三期项目</t>
  </si>
  <si>
    <t>县工业园管委会</t>
  </si>
  <si>
    <t>胡铭锐</t>
  </si>
  <si>
    <t>广兴牧业（新丰）增资扩产项目</t>
  </si>
  <si>
    <t>韶能（新丰）生物质发电四期项目</t>
  </si>
  <si>
    <t>海山游乐新丰生产基地项目</t>
  </si>
  <si>
    <t>鸿丰绿色工业服务中心一期工程项目</t>
  </si>
  <si>
    <t>省预备市重点</t>
  </si>
  <si>
    <t>新丰县世博玖钢项目</t>
  </si>
  <si>
    <t>新丰县产业转移工业园（回龙园区）管道天然气供气项目</t>
  </si>
  <si>
    <t>市预备</t>
  </si>
  <si>
    <t>新丰佰旺高性能汽车配件生产基地项目</t>
  </si>
  <si>
    <t>二</t>
  </si>
  <si>
    <t>农业旅游项目</t>
  </si>
  <si>
    <t>广东新丰雪山国际旅游度假区项目</t>
  </si>
  <si>
    <t>县林业局</t>
  </si>
  <si>
    <t>吴庆东</t>
  </si>
  <si>
    <t>岭南红叶世界旅游开发项目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</si>
  <si>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镇政府</t>
    </r>
  </si>
  <si>
    <t>谭文增</t>
  </si>
  <si>
    <t>花之冠现代农业花卉生产建设项目</t>
  </si>
  <si>
    <t>大风门旅游度假酒店</t>
  </si>
  <si>
    <t>县文广旅体局</t>
  </si>
  <si>
    <t>李玮莹</t>
  </si>
  <si>
    <t>新丰县大丰观光休闲农场项目</t>
  </si>
  <si>
    <t>三</t>
  </si>
  <si>
    <t>基础设施工程</t>
  </si>
  <si>
    <t>韶新高速新丰段项目</t>
  </si>
  <si>
    <t>县交通运输局</t>
  </si>
  <si>
    <t>朱能择</t>
  </si>
  <si>
    <t>新丰县产业转移工业园基础设施建设项目</t>
  </si>
  <si>
    <t>南区路网建设项目（滨江路工程丰南桥至金园桥段、金园桥）</t>
  </si>
  <si>
    <t>县住管局</t>
  </si>
  <si>
    <t>黄思源</t>
  </si>
  <si>
    <t>X852线遥田半陂至大埔（佛冈交界）段改建工程项目</t>
  </si>
  <si>
    <t>县交通运输局
遥田镇政府</t>
  </si>
  <si>
    <t>黄凤玲</t>
  </si>
  <si>
    <t>新丰县高速公路出口国省道景观路项目</t>
  </si>
  <si>
    <t>潘时锋</t>
  </si>
  <si>
    <t>国道G220线路面改造工程（教师新村-板岭）项目</t>
  </si>
  <si>
    <t>韶关市新丰公路事务中心</t>
  </si>
  <si>
    <t>梁美聪</t>
  </si>
  <si>
    <t>宝龙路建设工程项目</t>
  </si>
  <si>
    <t>沙田镇墟镇提升项目</t>
  </si>
  <si>
    <t>沙田镇政府</t>
  </si>
  <si>
    <t>陈志华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</si>
  <si>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镇墟镇提升项目</t>
    </r>
  </si>
  <si>
    <t>回龙镇墟镇提升项目</t>
  </si>
  <si>
    <t>回龙镇政府</t>
  </si>
  <si>
    <t>周文学</t>
  </si>
  <si>
    <t>遥田镇墟镇提升项目</t>
  </si>
  <si>
    <t>遥田镇政府</t>
  </si>
  <si>
    <t>潘伟强</t>
  </si>
  <si>
    <t>国道G105线新丰清水路口至华溪段路面改造工程项目</t>
  </si>
  <si>
    <t>夏英雄</t>
  </si>
  <si>
    <t>四</t>
  </si>
  <si>
    <t>城建工程项目</t>
  </si>
  <si>
    <t>新丰县文化旅游度假综合体项目（德骞）</t>
  </si>
  <si>
    <t>丰江新城管委会</t>
  </si>
  <si>
    <t>钟能达</t>
  </si>
  <si>
    <t>宝丰隆城房地产项目</t>
  </si>
  <si>
    <t>县自然资源局</t>
  </si>
  <si>
    <t>陈志苗</t>
  </si>
  <si>
    <t>卓兴房地产项目</t>
  </si>
  <si>
    <t>名汇花园项目</t>
  </si>
  <si>
    <t>奥林匹克花园项目</t>
  </si>
  <si>
    <t>众兴花园项目</t>
  </si>
  <si>
    <t>县公安局</t>
  </si>
  <si>
    <t>罗翔</t>
  </si>
  <si>
    <t>万丰花园（安置房）建设项目</t>
  </si>
  <si>
    <t>五</t>
  </si>
  <si>
    <t>社会民生项目</t>
  </si>
  <si>
    <t>新丰县优质农产品营销平台项目</t>
  </si>
  <si>
    <t>县农业农村局</t>
  </si>
  <si>
    <t>谭展如</t>
  </si>
  <si>
    <t>新丰县人民医院异地搬迁新建项目</t>
  </si>
  <si>
    <t>县卫健局</t>
  </si>
  <si>
    <t>周美秀</t>
  </si>
  <si>
    <t>新丰县妇幼保健院升级建设项目</t>
  </si>
  <si>
    <t>行政服务中心暨市民活动中心建设项目</t>
  </si>
  <si>
    <t>县行政服务中心</t>
  </si>
  <si>
    <t>谭惠云</t>
  </si>
  <si>
    <t>新丰县鲁古河水库供水及新丰县第三水厂建设工程项目</t>
  </si>
  <si>
    <t>县水务局</t>
  </si>
  <si>
    <t>余国宇</t>
  </si>
  <si>
    <t>韶关市新丰县创建省级新农村连片示范项目</t>
  </si>
  <si>
    <t>县委农办</t>
  </si>
  <si>
    <t>新丰县中医院异地搬迁升级建设项目</t>
  </si>
  <si>
    <t>新丰供电局2020年新丰电网中低压配网基建项目</t>
  </si>
  <si>
    <t>县供电局</t>
  </si>
  <si>
    <t>张蒲</t>
  </si>
  <si>
    <t>新丰县城市配电网改造项目</t>
  </si>
  <si>
    <t>新丰县道路照明工程</t>
  </si>
  <si>
    <t>新丰县档案馆、方志馆建设</t>
  </si>
  <si>
    <t>新丰供电局35kV遥田输变电工程</t>
  </si>
  <si>
    <t>六</t>
  </si>
  <si>
    <t>生态环保项目</t>
  </si>
  <si>
    <t>新丰江流域（新丰县城）水环境综合治理工程</t>
  </si>
  <si>
    <t>新丰县第二污水处理厂和创新产业示范园（梅坑镇）污水处理厂项目</t>
  </si>
  <si>
    <t>新丰江上游新丰县段综合治理工程</t>
  </si>
  <si>
    <t>新丰江流矿区整治及复垦工程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</si>
</sst>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%"/>
    <numFmt numFmtId="179" formatCode="0.00;[Red]0.00"/>
    <numFmt numFmtId="180" formatCode="0_ "/>
    <numFmt numFmtId="181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0" borderId="0">
      <alignment vertical="center"/>
      <protection/>
    </xf>
    <xf numFmtId="0" fontId="20" fillId="0" borderId="3" applyNumberFormat="0" applyFill="0" applyAlignment="0" applyProtection="0"/>
    <xf numFmtId="0" fontId="22" fillId="0" borderId="0">
      <alignment vertical="center"/>
      <protection/>
    </xf>
    <xf numFmtId="0" fontId="15" fillId="0" borderId="0">
      <alignment vertical="center"/>
      <protection/>
    </xf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7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0">
      <alignment vertical="center"/>
      <protection/>
    </xf>
    <xf numFmtId="0" fontId="28" fillId="0" borderId="8" applyNumberFormat="0" applyFill="0" applyAlignment="0" applyProtection="0"/>
    <xf numFmtId="0" fontId="26" fillId="9" borderId="0" applyNumberFormat="0" applyBorder="0" applyAlignment="0" applyProtection="0"/>
    <xf numFmtId="0" fontId="25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9" fillId="0" borderId="0">
      <alignment/>
      <protection/>
    </xf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8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80" fontId="6" fillId="0" borderId="9" xfId="50" applyNumberFormat="1" applyFont="1" applyFill="1" applyBorder="1" applyAlignment="1">
      <alignment horizontal="center" vertical="center" wrapText="1"/>
      <protection/>
    </xf>
    <xf numFmtId="49" fontId="6" fillId="0" borderId="9" xfId="50" applyNumberFormat="1" applyFont="1" applyFill="1" applyBorder="1" applyAlignment="1">
      <alignment horizontal="left" vertical="center" wrapText="1"/>
      <protection/>
    </xf>
    <xf numFmtId="180" fontId="7" fillId="0" borderId="9" xfId="50" applyNumberFormat="1" applyFont="1" applyFill="1" applyBorder="1" applyAlignment="1">
      <alignment horizontal="center" vertical="center" wrapText="1"/>
      <protection/>
    </xf>
    <xf numFmtId="180" fontId="2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/>
    </xf>
    <xf numFmtId="49" fontId="8" fillId="0" borderId="9" xfId="50" applyNumberFormat="1" applyFont="1" applyFill="1" applyBorder="1" applyAlignment="1">
      <alignment horizontal="left" vertical="center" wrapText="1"/>
      <protection/>
    </xf>
    <xf numFmtId="180" fontId="8" fillId="0" borderId="9" xfId="5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8" fillId="0" borderId="9" xfId="50" applyNumberFormat="1" applyFont="1" applyFill="1" applyBorder="1" applyAlignment="1">
      <alignment horizontal="center" vertical="center" wrapText="1"/>
      <protection/>
    </xf>
    <xf numFmtId="179" fontId="0" fillId="0" borderId="9" xfId="0" applyNumberFormat="1" applyFill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 wrapText="1"/>
    </xf>
    <xf numFmtId="179" fontId="0" fillId="0" borderId="9" xfId="0" applyNumberForma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49" fontId="8" fillId="0" borderId="9" xfId="50" applyNumberFormat="1" applyFont="1" applyFill="1" applyBorder="1" applyAlignment="1">
      <alignment horizontal="left" vertical="center" wrapText="1"/>
      <protection/>
    </xf>
    <xf numFmtId="180" fontId="8" fillId="0" borderId="9" xfId="5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7" fillId="0" borderId="9" xfId="50" applyNumberFormat="1" applyFont="1" applyFill="1" applyBorder="1" applyAlignment="1">
      <alignment horizontal="center" vertical="center" wrapText="1"/>
      <protection/>
    </xf>
    <xf numFmtId="49" fontId="7" fillId="0" borderId="9" xfId="50" applyNumberFormat="1" applyFont="1" applyFill="1" applyBorder="1" applyAlignment="1">
      <alignment horizontal="left" vertical="center" wrapText="1"/>
      <protection/>
    </xf>
    <xf numFmtId="49" fontId="8" fillId="0" borderId="9" xfId="50" applyNumberFormat="1" applyFont="1" applyFill="1" applyBorder="1" applyAlignment="1">
      <alignment horizontal="center" vertical="center" wrapText="1"/>
      <protection/>
    </xf>
    <xf numFmtId="49" fontId="2" fillId="0" borderId="9" xfId="50" applyNumberFormat="1" applyFont="1" applyFill="1" applyBorder="1" applyAlignment="1">
      <alignment horizontal="center" vertical="center" wrapText="1"/>
      <protection/>
    </xf>
    <xf numFmtId="49" fontId="8" fillId="0" borderId="9" xfId="50" applyNumberFormat="1" applyFont="1" applyFill="1" applyBorder="1" applyAlignment="1">
      <alignment horizontal="center" vertical="center" wrapText="1"/>
      <protection/>
    </xf>
    <xf numFmtId="49" fontId="2" fillId="0" borderId="9" xfId="50" applyNumberFormat="1" applyFont="1" applyFill="1" applyBorder="1" applyAlignment="1">
      <alignment horizontal="center" vertical="center" wrapText="1"/>
      <protection/>
    </xf>
    <xf numFmtId="0" fontId="2" fillId="0" borderId="9" xfId="73" applyNumberFormat="1" applyFont="1" applyFill="1" applyBorder="1" applyAlignment="1">
      <alignment horizontal="left" vertical="center" wrapText="1"/>
      <protection/>
    </xf>
    <xf numFmtId="0" fontId="2" fillId="0" borderId="9" xfId="72" applyFont="1" applyFill="1" applyBorder="1" applyAlignment="1">
      <alignment horizontal="center" vertical="center" wrapText="1"/>
      <protection/>
    </xf>
    <xf numFmtId="0" fontId="2" fillId="0" borderId="9" xfId="72" applyFont="1" applyFill="1" applyBorder="1" applyAlignment="1">
      <alignment horizontal="center" vertical="center" wrapText="1"/>
      <protection/>
    </xf>
    <xf numFmtId="0" fontId="2" fillId="0" borderId="9" xfId="34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_重点项目库_1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_Sheet2_重点项目库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5" xfId="71"/>
    <cellStyle name="常规 11" xfId="72"/>
    <cellStyle name="常规 3" xfId="73"/>
    <cellStyle name="常规 2" xfId="74"/>
    <cellStyle name="常规 14" xfId="75"/>
    <cellStyle name="常规 7" xfId="76"/>
    <cellStyle name="常规 5" xfId="77"/>
    <cellStyle name="常规 1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100" workbookViewId="0" topLeftCell="A1">
      <pane ySplit="5" topLeftCell="A6" activePane="bottomLeft" state="frozen"/>
      <selection pane="bottomLeft" activeCell="D34" sqref="D34"/>
    </sheetView>
  </sheetViews>
  <sheetFormatPr defaultColWidth="9.00390625" defaultRowHeight="14.25"/>
  <cols>
    <col min="1" max="1" width="3.625" style="1" customWidth="1"/>
    <col min="2" max="2" width="19.875" style="1" customWidth="1"/>
    <col min="3" max="3" width="8.75390625" style="1" customWidth="1"/>
    <col min="4" max="4" width="7.25390625" style="1" customWidth="1"/>
    <col min="5" max="5" width="10.125" style="1" customWidth="1"/>
    <col min="6" max="6" width="9.00390625" style="1" hidden="1" customWidth="1"/>
    <col min="7" max="7" width="10.875" style="1" customWidth="1"/>
    <col min="8" max="8" width="9.375" style="4" customWidth="1"/>
    <col min="9" max="9" width="11.125" style="1" customWidth="1"/>
    <col min="10" max="10" width="7.25390625" style="1" customWidth="1"/>
    <col min="11" max="11" width="7.00390625" style="1" customWidth="1"/>
    <col min="12" max="12" width="7.25390625" style="1" customWidth="1"/>
    <col min="13" max="13" width="6.625" style="1" customWidth="1"/>
    <col min="14" max="14" width="9.375" style="1" bestFit="1" customWidth="1"/>
    <col min="15" max="16384" width="9.00390625" style="1" customWidth="1"/>
  </cols>
  <sheetData>
    <row r="1" spans="1:13" ht="21.75" customHeight="1">
      <c r="A1" s="5" t="s">
        <v>0</v>
      </c>
      <c r="B1" s="6"/>
      <c r="C1" s="6"/>
      <c r="D1" s="6"/>
      <c r="E1" s="6"/>
      <c r="F1" s="6"/>
      <c r="G1" s="6"/>
      <c r="I1" s="6"/>
      <c r="J1" s="6"/>
      <c r="K1" s="6"/>
      <c r="L1" s="6"/>
      <c r="M1" s="6"/>
    </row>
    <row r="2" spans="1:13" ht="34.5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</row>
    <row r="3" spans="1:13" ht="13.5" customHeight="1">
      <c r="A3" s="9"/>
      <c r="B3" s="9"/>
      <c r="C3" s="9"/>
      <c r="D3" s="9"/>
      <c r="E3" s="9"/>
      <c r="F3" s="9"/>
      <c r="G3" s="9"/>
      <c r="H3" s="10"/>
      <c r="I3" s="9"/>
      <c r="J3" s="9"/>
      <c r="K3" s="44" t="s">
        <v>2</v>
      </c>
      <c r="L3" s="44"/>
      <c r="M3" s="44"/>
    </row>
    <row r="4" spans="1:13" s="1" customFormat="1" ht="15" customHeight="1">
      <c r="A4" s="11" t="s">
        <v>3</v>
      </c>
      <c r="B4" s="12" t="s">
        <v>4</v>
      </c>
      <c r="C4" s="11" t="s">
        <v>5</v>
      </c>
      <c r="D4" s="11" t="s">
        <v>6</v>
      </c>
      <c r="E4" s="11"/>
      <c r="F4" s="11"/>
      <c r="G4" s="11"/>
      <c r="H4" s="13"/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</row>
    <row r="5" spans="1:13" s="1" customFormat="1" ht="45" customHeight="1">
      <c r="A5" s="11"/>
      <c r="B5" s="12"/>
      <c r="C5" s="11"/>
      <c r="D5" s="11" t="s">
        <v>12</v>
      </c>
      <c r="E5" s="11" t="s">
        <v>13</v>
      </c>
      <c r="F5" s="11" t="s">
        <v>14</v>
      </c>
      <c r="G5" s="14" t="s">
        <v>15</v>
      </c>
      <c r="H5" s="13" t="s">
        <v>16</v>
      </c>
      <c r="I5" s="11"/>
      <c r="J5" s="11"/>
      <c r="K5" s="11"/>
      <c r="L5" s="11"/>
      <c r="M5" s="11"/>
    </row>
    <row r="6" spans="1:13" s="1" customFormat="1" ht="39" customHeight="1">
      <c r="A6" s="15"/>
      <c r="B6" s="16" t="s">
        <v>17</v>
      </c>
      <c r="C6" s="17">
        <f>C7+C20+C26+C39+C47+C60</f>
        <v>4150152.3707000003</v>
      </c>
      <c r="D6" s="17">
        <f>D7+D20+D26+D39+D47+D60</f>
        <v>484715.31</v>
      </c>
      <c r="E6" s="17">
        <v>32996.94</v>
      </c>
      <c r="F6" s="17">
        <f>F7+F20+F26+F39+F47+F60</f>
        <v>189251.53000000003</v>
      </c>
      <c r="G6" s="18">
        <v>259084.44</v>
      </c>
      <c r="H6" s="19">
        <v>0.53450881445798</v>
      </c>
      <c r="I6" s="17"/>
      <c r="J6" s="17"/>
      <c r="K6" s="45" t="s">
        <v>18</v>
      </c>
      <c r="L6" s="45" t="s">
        <v>19</v>
      </c>
      <c r="M6" s="46"/>
    </row>
    <row r="7" spans="1:13" s="2" customFormat="1" ht="33" customHeight="1">
      <c r="A7" s="20" t="s">
        <v>20</v>
      </c>
      <c r="B7" s="21" t="s">
        <v>21</v>
      </c>
      <c r="C7" s="22">
        <f>SUM(C8:C19)</f>
        <v>757356</v>
      </c>
      <c r="D7" s="22">
        <f>SUM(D8:D19)</f>
        <v>89500</v>
      </c>
      <c r="E7" s="17">
        <v>5950</v>
      </c>
      <c r="F7" s="23">
        <f>SUM(F8:F19)</f>
        <v>44775</v>
      </c>
      <c r="G7" s="18">
        <v>60515</v>
      </c>
      <c r="H7" s="19">
        <v>0.676145251396648</v>
      </c>
      <c r="I7" s="47"/>
      <c r="J7" s="17"/>
      <c r="K7" s="17"/>
      <c r="L7" s="17"/>
      <c r="M7" s="48"/>
    </row>
    <row r="8" spans="1:13" s="2" customFormat="1" ht="51.75" customHeight="1">
      <c r="A8" s="24">
        <v>1</v>
      </c>
      <c r="B8" s="25" t="s">
        <v>22</v>
      </c>
      <c r="C8" s="26">
        <v>500000</v>
      </c>
      <c r="D8" s="26">
        <v>20000</v>
      </c>
      <c r="E8" s="17">
        <v>635</v>
      </c>
      <c r="F8" s="23">
        <v>6525</v>
      </c>
      <c r="G8" s="18">
        <v>7260</v>
      </c>
      <c r="H8" s="19">
        <v>0.363</v>
      </c>
      <c r="I8" s="49" t="s">
        <v>23</v>
      </c>
      <c r="J8" s="50" t="s">
        <v>24</v>
      </c>
      <c r="K8" s="17" t="s">
        <v>25</v>
      </c>
      <c r="L8" s="17"/>
      <c r="M8" s="49" t="s">
        <v>26</v>
      </c>
    </row>
    <row r="9" spans="1:13" s="1" customFormat="1" ht="45.75" customHeight="1">
      <c r="A9" s="24">
        <v>2</v>
      </c>
      <c r="B9" s="25" t="s">
        <v>27</v>
      </c>
      <c r="C9" s="26">
        <v>50000</v>
      </c>
      <c r="D9" s="26">
        <v>10000</v>
      </c>
      <c r="E9" s="17">
        <v>950</v>
      </c>
      <c r="F9" s="27">
        <v>3450</v>
      </c>
      <c r="G9" s="18">
        <v>5350</v>
      </c>
      <c r="H9" s="19">
        <v>0.535</v>
      </c>
      <c r="I9" s="49" t="s">
        <v>28</v>
      </c>
      <c r="J9" s="50" t="s">
        <v>29</v>
      </c>
      <c r="K9" s="17" t="s">
        <v>25</v>
      </c>
      <c r="L9" s="17" t="s">
        <v>30</v>
      </c>
      <c r="M9" s="25" t="s">
        <v>31</v>
      </c>
    </row>
    <row r="10" spans="1:13" s="1" customFormat="1" ht="45.75" customHeight="1">
      <c r="A10" s="24">
        <v>3</v>
      </c>
      <c r="B10" s="25" t="s">
        <v>32</v>
      </c>
      <c r="C10" s="26">
        <v>36000</v>
      </c>
      <c r="D10" s="28">
        <v>10000</v>
      </c>
      <c r="E10" s="17">
        <v>200</v>
      </c>
      <c r="F10" s="23">
        <v>6100</v>
      </c>
      <c r="G10" s="29">
        <v>8800</v>
      </c>
      <c r="H10" s="30">
        <v>0.88</v>
      </c>
      <c r="I10" s="49" t="s">
        <v>23</v>
      </c>
      <c r="J10" s="50" t="s">
        <v>24</v>
      </c>
      <c r="K10" s="17" t="s">
        <v>25</v>
      </c>
      <c r="L10" s="17" t="s">
        <v>30</v>
      </c>
      <c r="M10" s="25" t="s">
        <v>33</v>
      </c>
    </row>
    <row r="11" spans="1:13" s="1" customFormat="1" ht="45.75" customHeight="1">
      <c r="A11" s="24">
        <v>4</v>
      </c>
      <c r="B11" s="25" t="s">
        <v>34</v>
      </c>
      <c r="C11" s="26">
        <v>25000</v>
      </c>
      <c r="D11" s="26">
        <v>3000</v>
      </c>
      <c r="E11" s="17">
        <v>0</v>
      </c>
      <c r="F11" s="27">
        <v>2000</v>
      </c>
      <c r="G11" s="31">
        <v>2000</v>
      </c>
      <c r="H11" s="19">
        <v>0.666666666666667</v>
      </c>
      <c r="I11" s="49" t="s">
        <v>23</v>
      </c>
      <c r="J11" s="50" t="s">
        <v>24</v>
      </c>
      <c r="K11" s="17"/>
      <c r="L11" s="17"/>
      <c r="M11" s="49"/>
    </row>
    <row r="12" spans="1:13" s="1" customFormat="1" ht="45.75" customHeight="1">
      <c r="A12" s="24">
        <v>5</v>
      </c>
      <c r="B12" s="25" t="s">
        <v>35</v>
      </c>
      <c r="C12" s="26">
        <v>35756</v>
      </c>
      <c r="D12" s="26">
        <v>10000</v>
      </c>
      <c r="E12" s="17">
        <v>2050</v>
      </c>
      <c r="F12" s="23">
        <v>9200</v>
      </c>
      <c r="G12" s="31">
        <v>12000</v>
      </c>
      <c r="H12" s="19">
        <v>1.2</v>
      </c>
      <c r="I12" s="49" t="s">
        <v>36</v>
      </c>
      <c r="J12" s="50" t="s">
        <v>37</v>
      </c>
      <c r="K12" s="17" t="s">
        <v>25</v>
      </c>
      <c r="L12" s="17" t="s">
        <v>30</v>
      </c>
      <c r="M12" s="49" t="s">
        <v>33</v>
      </c>
    </row>
    <row r="13" spans="1:13" s="1" customFormat="1" ht="45.75" customHeight="1">
      <c r="A13" s="24">
        <v>6</v>
      </c>
      <c r="B13" s="25" t="s">
        <v>38</v>
      </c>
      <c r="C13" s="26">
        <v>30000</v>
      </c>
      <c r="D13" s="28">
        <v>5000</v>
      </c>
      <c r="E13" s="17">
        <v>1305</v>
      </c>
      <c r="F13" s="27">
        <v>3830</v>
      </c>
      <c r="G13" s="32">
        <v>6185</v>
      </c>
      <c r="H13" s="30">
        <v>1.237</v>
      </c>
      <c r="I13" s="49" t="s">
        <v>23</v>
      </c>
      <c r="J13" s="50" t="s">
        <v>24</v>
      </c>
      <c r="K13" s="17" t="s">
        <v>25</v>
      </c>
      <c r="L13" s="17" t="s">
        <v>30</v>
      </c>
      <c r="M13" s="25" t="s">
        <v>31</v>
      </c>
    </row>
    <row r="14" spans="1:13" s="1" customFormat="1" ht="45.75" customHeight="1">
      <c r="A14" s="24">
        <v>7</v>
      </c>
      <c r="B14" s="25" t="s">
        <v>39</v>
      </c>
      <c r="C14" s="26">
        <v>20000</v>
      </c>
      <c r="D14" s="26">
        <v>10000</v>
      </c>
      <c r="E14" s="17">
        <v>350</v>
      </c>
      <c r="F14" s="23">
        <v>7450</v>
      </c>
      <c r="G14" s="32">
        <v>11050</v>
      </c>
      <c r="H14" s="30">
        <v>1.105</v>
      </c>
      <c r="I14" s="49" t="s">
        <v>36</v>
      </c>
      <c r="J14" s="50" t="s">
        <v>37</v>
      </c>
      <c r="K14" s="17" t="s">
        <v>25</v>
      </c>
      <c r="L14" s="17" t="s">
        <v>30</v>
      </c>
      <c r="M14" s="49" t="s">
        <v>33</v>
      </c>
    </row>
    <row r="15" spans="1:13" s="1" customFormat="1" ht="45.75" customHeight="1">
      <c r="A15" s="24">
        <v>8</v>
      </c>
      <c r="B15" s="25" t="s">
        <v>40</v>
      </c>
      <c r="C15" s="26">
        <v>18000</v>
      </c>
      <c r="D15" s="26">
        <v>4000</v>
      </c>
      <c r="E15" s="17">
        <v>50</v>
      </c>
      <c r="F15" s="27">
        <v>1050</v>
      </c>
      <c r="G15" s="32">
        <v>1550</v>
      </c>
      <c r="H15" s="30">
        <v>0.3875</v>
      </c>
      <c r="I15" s="49" t="s">
        <v>36</v>
      </c>
      <c r="J15" s="50" t="s">
        <v>37</v>
      </c>
      <c r="K15" s="17" t="s">
        <v>25</v>
      </c>
      <c r="L15" s="17" t="s">
        <v>30</v>
      </c>
      <c r="M15" s="49" t="s">
        <v>31</v>
      </c>
    </row>
    <row r="16" spans="1:13" s="1" customFormat="1" ht="45.75" customHeight="1">
      <c r="A16" s="24">
        <v>9</v>
      </c>
      <c r="B16" s="25" t="s">
        <v>41</v>
      </c>
      <c r="C16" s="26">
        <v>14600</v>
      </c>
      <c r="D16" s="26">
        <v>10000</v>
      </c>
      <c r="E16" s="17">
        <v>0</v>
      </c>
      <c r="F16" s="23">
        <v>800</v>
      </c>
      <c r="G16" s="31">
        <v>820</v>
      </c>
      <c r="H16" s="19">
        <v>0.082</v>
      </c>
      <c r="I16" s="49" t="s">
        <v>36</v>
      </c>
      <c r="J16" s="50" t="s">
        <v>37</v>
      </c>
      <c r="K16" s="17" t="s">
        <v>25</v>
      </c>
      <c r="L16" s="17"/>
      <c r="M16" s="25" t="s">
        <v>42</v>
      </c>
    </row>
    <row r="17" spans="1:13" s="1" customFormat="1" ht="45.75" customHeight="1">
      <c r="A17" s="24">
        <v>10</v>
      </c>
      <c r="B17" s="25" t="s">
        <v>43</v>
      </c>
      <c r="C17" s="26">
        <v>12000</v>
      </c>
      <c r="D17" s="26">
        <v>3000</v>
      </c>
      <c r="E17" s="17">
        <v>130</v>
      </c>
      <c r="F17" s="27">
        <v>2500</v>
      </c>
      <c r="G17" s="31">
        <v>3050</v>
      </c>
      <c r="H17" s="19">
        <v>1.01666666666667</v>
      </c>
      <c r="I17" s="49" t="s">
        <v>23</v>
      </c>
      <c r="J17" s="50" t="s">
        <v>24</v>
      </c>
      <c r="K17" s="17" t="s">
        <v>25</v>
      </c>
      <c r="L17" s="17" t="s">
        <v>30</v>
      </c>
      <c r="M17" s="25" t="s">
        <v>31</v>
      </c>
    </row>
    <row r="18" spans="1:13" s="1" customFormat="1" ht="51.75" customHeight="1">
      <c r="A18" s="24">
        <v>11</v>
      </c>
      <c r="B18" s="25" t="s">
        <v>44</v>
      </c>
      <c r="C18" s="26">
        <v>10000</v>
      </c>
      <c r="D18" s="26">
        <v>2500</v>
      </c>
      <c r="E18" s="17">
        <v>200</v>
      </c>
      <c r="F18" s="23">
        <v>670</v>
      </c>
      <c r="G18" s="18">
        <v>1170</v>
      </c>
      <c r="H18" s="19">
        <v>0.468</v>
      </c>
      <c r="I18" s="49" t="s">
        <v>36</v>
      </c>
      <c r="J18" s="50" t="s">
        <v>37</v>
      </c>
      <c r="K18" s="17" t="s">
        <v>25</v>
      </c>
      <c r="L18" s="17" t="s">
        <v>30</v>
      </c>
      <c r="M18" s="25" t="s">
        <v>45</v>
      </c>
    </row>
    <row r="19" spans="1:13" s="3" customFormat="1" ht="48" customHeight="1">
      <c r="A19" s="33">
        <v>12</v>
      </c>
      <c r="B19" s="34" t="s">
        <v>46</v>
      </c>
      <c r="C19" s="35">
        <v>6000</v>
      </c>
      <c r="D19" s="35">
        <v>2000</v>
      </c>
      <c r="E19" s="17">
        <v>80</v>
      </c>
      <c r="F19" s="36">
        <v>1200</v>
      </c>
      <c r="G19" s="32">
        <v>1280</v>
      </c>
      <c r="H19" s="30">
        <v>0.64</v>
      </c>
      <c r="I19" s="51" t="s">
        <v>23</v>
      </c>
      <c r="J19" s="52" t="s">
        <v>24</v>
      </c>
      <c r="K19" s="45" t="s">
        <v>25</v>
      </c>
      <c r="L19" s="17" t="s">
        <v>30</v>
      </c>
      <c r="M19" s="34" t="s">
        <v>31</v>
      </c>
    </row>
    <row r="20" spans="1:13" s="1" customFormat="1" ht="45" customHeight="1">
      <c r="A20" s="37" t="s">
        <v>47</v>
      </c>
      <c r="B20" s="21" t="s">
        <v>48</v>
      </c>
      <c r="C20" s="22">
        <f>SUM(C21:C25)</f>
        <v>385280</v>
      </c>
      <c r="D20" s="22">
        <f>SUM(D21:D25)</f>
        <v>26580</v>
      </c>
      <c r="E20" s="17">
        <v>2440</v>
      </c>
      <c r="F20" s="17">
        <f>SUM(F21:F25)</f>
        <v>8700</v>
      </c>
      <c r="G20" s="18">
        <v>14500</v>
      </c>
      <c r="H20" s="19">
        <v>0.545522949586155</v>
      </c>
      <c r="I20" s="47"/>
      <c r="J20" s="53"/>
      <c r="K20" s="17"/>
      <c r="L20" s="17"/>
      <c r="M20" s="47"/>
    </row>
    <row r="21" spans="1:13" s="1" customFormat="1" ht="39.75" customHeight="1">
      <c r="A21" s="24">
        <v>1</v>
      </c>
      <c r="B21" s="25" t="s">
        <v>49</v>
      </c>
      <c r="C21" s="26">
        <v>300000</v>
      </c>
      <c r="D21" s="26">
        <v>10000</v>
      </c>
      <c r="E21" s="17">
        <v>1000</v>
      </c>
      <c r="F21" s="27">
        <v>3500</v>
      </c>
      <c r="G21" s="32">
        <v>7000</v>
      </c>
      <c r="H21" s="30">
        <v>0.7</v>
      </c>
      <c r="I21" s="49" t="s">
        <v>50</v>
      </c>
      <c r="J21" s="50" t="s">
        <v>51</v>
      </c>
      <c r="K21" s="17" t="s">
        <v>25</v>
      </c>
      <c r="L21" s="17" t="s">
        <v>30</v>
      </c>
      <c r="M21" s="49" t="s">
        <v>33</v>
      </c>
    </row>
    <row r="22" spans="1:13" s="1" customFormat="1" ht="39.75" customHeight="1">
      <c r="A22" s="24">
        <v>2</v>
      </c>
      <c r="B22" s="25" t="s">
        <v>52</v>
      </c>
      <c r="C22" s="26">
        <v>50000</v>
      </c>
      <c r="D22" s="26">
        <v>5000</v>
      </c>
      <c r="E22" s="17">
        <v>1000</v>
      </c>
      <c r="F22" s="23">
        <v>3000</v>
      </c>
      <c r="G22" s="32">
        <v>4500</v>
      </c>
      <c r="H22" s="30">
        <v>0.9</v>
      </c>
      <c r="I22" s="49" t="s">
        <v>53</v>
      </c>
      <c r="J22" s="54" t="s">
        <v>54</v>
      </c>
      <c r="K22" s="17" t="s">
        <v>25</v>
      </c>
      <c r="L22" s="17" t="s">
        <v>30</v>
      </c>
      <c r="M22" s="49" t="s">
        <v>31</v>
      </c>
    </row>
    <row r="23" spans="1:13" s="3" customFormat="1" ht="39.75" customHeight="1">
      <c r="A23" s="33">
        <v>3</v>
      </c>
      <c r="B23" s="34" t="s">
        <v>55</v>
      </c>
      <c r="C23" s="35">
        <v>13280</v>
      </c>
      <c r="D23" s="35">
        <v>5000</v>
      </c>
      <c r="E23" s="17">
        <v>40</v>
      </c>
      <c r="F23" s="36">
        <v>850</v>
      </c>
      <c r="G23" s="31">
        <v>900</v>
      </c>
      <c r="H23" s="19">
        <v>0.18</v>
      </c>
      <c r="I23" s="51" t="s">
        <v>53</v>
      </c>
      <c r="J23" s="55" t="s">
        <v>54</v>
      </c>
      <c r="K23" s="45" t="s">
        <v>25</v>
      </c>
      <c r="L23" s="45"/>
      <c r="M23" s="34"/>
    </row>
    <row r="24" spans="1:13" s="1" customFormat="1" ht="39.75" customHeight="1">
      <c r="A24" s="24">
        <v>4</v>
      </c>
      <c r="B24" s="25" t="s">
        <v>56</v>
      </c>
      <c r="C24" s="26">
        <v>13000</v>
      </c>
      <c r="D24" s="26">
        <v>5000</v>
      </c>
      <c r="E24" s="17">
        <v>350</v>
      </c>
      <c r="F24" s="23">
        <v>450</v>
      </c>
      <c r="G24" s="31">
        <v>950</v>
      </c>
      <c r="H24" s="19">
        <v>0.19</v>
      </c>
      <c r="I24" s="49" t="s">
        <v>57</v>
      </c>
      <c r="J24" s="50" t="s">
        <v>58</v>
      </c>
      <c r="K24" s="17" t="s">
        <v>25</v>
      </c>
      <c r="L24" s="17" t="s">
        <v>30</v>
      </c>
      <c r="M24" s="25" t="s">
        <v>31</v>
      </c>
    </row>
    <row r="25" spans="1:13" s="1" customFormat="1" ht="39.75" customHeight="1">
      <c r="A25" s="24">
        <v>5</v>
      </c>
      <c r="B25" s="25" t="s">
        <v>59</v>
      </c>
      <c r="C25" s="26">
        <v>9000</v>
      </c>
      <c r="D25" s="26">
        <v>1580</v>
      </c>
      <c r="E25" s="17">
        <v>50</v>
      </c>
      <c r="F25" s="27">
        <v>900</v>
      </c>
      <c r="G25" s="31">
        <v>1150</v>
      </c>
      <c r="H25" s="19">
        <v>0.727848101265823</v>
      </c>
      <c r="I25" s="49" t="s">
        <v>53</v>
      </c>
      <c r="J25" s="54" t="s">
        <v>54</v>
      </c>
      <c r="K25" s="17" t="s">
        <v>25</v>
      </c>
      <c r="L25" s="17"/>
      <c r="M25" s="25"/>
    </row>
    <row r="26" spans="1:13" s="1" customFormat="1" ht="39.75" customHeight="1">
      <c r="A26" s="38" t="s">
        <v>60</v>
      </c>
      <c r="B26" s="21" t="s">
        <v>61</v>
      </c>
      <c r="C26" s="22">
        <f>SUM(C27:C38)</f>
        <v>696735.4207</v>
      </c>
      <c r="D26" s="22">
        <f>SUM(D27:D38)</f>
        <v>184329</v>
      </c>
      <c r="E26" s="17">
        <v>13259</v>
      </c>
      <c r="F26" s="17">
        <f>SUM(F27:F38)</f>
        <v>76145.6</v>
      </c>
      <c r="G26" s="29">
        <v>100445</v>
      </c>
      <c r="H26" s="30">
        <v>0.544922394197332</v>
      </c>
      <c r="I26" s="47"/>
      <c r="J26" s="54"/>
      <c r="K26" s="17"/>
      <c r="L26" s="17"/>
      <c r="M26" s="47"/>
    </row>
    <row r="27" spans="1:13" s="1" customFormat="1" ht="39.75" customHeight="1">
      <c r="A27" s="24">
        <v>1</v>
      </c>
      <c r="B27" s="25" t="s">
        <v>62</v>
      </c>
      <c r="C27" s="26">
        <v>550000</v>
      </c>
      <c r="D27" s="28">
        <v>150000</v>
      </c>
      <c r="E27" s="17">
        <v>10698</v>
      </c>
      <c r="F27" s="27">
        <v>67697.6</v>
      </c>
      <c r="G27" s="29">
        <v>86986</v>
      </c>
      <c r="H27" s="30">
        <v>0.579906666666667</v>
      </c>
      <c r="I27" s="49" t="s">
        <v>63</v>
      </c>
      <c r="J27" s="50" t="s">
        <v>64</v>
      </c>
      <c r="K27" s="17" t="s">
        <v>25</v>
      </c>
      <c r="L27" s="17" t="s">
        <v>30</v>
      </c>
      <c r="M27" s="49"/>
    </row>
    <row r="28" spans="1:13" s="1" customFormat="1" ht="39.75" customHeight="1">
      <c r="A28" s="24">
        <v>2</v>
      </c>
      <c r="B28" s="25" t="s">
        <v>65</v>
      </c>
      <c r="C28" s="26">
        <v>63000</v>
      </c>
      <c r="D28" s="28">
        <v>3000</v>
      </c>
      <c r="E28" s="17">
        <v>300</v>
      </c>
      <c r="F28" s="23">
        <v>3100</v>
      </c>
      <c r="G28" s="31">
        <v>3900</v>
      </c>
      <c r="H28" s="19">
        <v>1.3</v>
      </c>
      <c r="I28" s="49" t="s">
        <v>36</v>
      </c>
      <c r="J28" s="50" t="s">
        <v>37</v>
      </c>
      <c r="K28" s="17" t="s">
        <v>25</v>
      </c>
      <c r="L28" s="17" t="s">
        <v>30</v>
      </c>
      <c r="M28" s="49" t="s">
        <v>31</v>
      </c>
    </row>
    <row r="29" spans="1:13" s="1" customFormat="1" ht="60" customHeight="1">
      <c r="A29" s="24">
        <v>3</v>
      </c>
      <c r="B29" s="25" t="s">
        <v>66</v>
      </c>
      <c r="C29" s="26">
        <v>42757</v>
      </c>
      <c r="D29" s="26">
        <v>8000</v>
      </c>
      <c r="E29" s="17">
        <v>500</v>
      </c>
      <c r="F29" s="27">
        <v>1800</v>
      </c>
      <c r="G29" s="31">
        <v>2600</v>
      </c>
      <c r="H29" s="19">
        <v>0.325</v>
      </c>
      <c r="I29" s="49" t="s">
        <v>67</v>
      </c>
      <c r="J29" s="50" t="s">
        <v>68</v>
      </c>
      <c r="K29" s="17" t="s">
        <v>25</v>
      </c>
      <c r="L29" s="17" t="s">
        <v>30</v>
      </c>
      <c r="M29" s="49"/>
    </row>
    <row r="30" spans="1:13" s="1" customFormat="1" ht="42.75" customHeight="1">
      <c r="A30" s="24">
        <v>4</v>
      </c>
      <c r="B30" s="25" t="s">
        <v>69</v>
      </c>
      <c r="C30" s="26">
        <v>13108.3307</v>
      </c>
      <c r="D30" s="26">
        <v>1000</v>
      </c>
      <c r="E30" s="17">
        <v>0</v>
      </c>
      <c r="F30" s="23">
        <v>200</v>
      </c>
      <c r="G30" s="31">
        <v>250</v>
      </c>
      <c r="H30" s="19">
        <v>0.25</v>
      </c>
      <c r="I30" s="49" t="s">
        <v>70</v>
      </c>
      <c r="J30" s="50" t="s">
        <v>71</v>
      </c>
      <c r="K30" s="17" t="s">
        <v>25</v>
      </c>
      <c r="L30" s="17" t="s">
        <v>30</v>
      </c>
      <c r="M30" s="49"/>
    </row>
    <row r="31" spans="1:13" s="1" customFormat="1" ht="39" customHeight="1">
      <c r="A31" s="24">
        <v>5</v>
      </c>
      <c r="B31" s="39" t="s">
        <v>72</v>
      </c>
      <c r="C31" s="40">
        <v>5219.61</v>
      </c>
      <c r="D31" s="40">
        <v>5220</v>
      </c>
      <c r="E31" s="17">
        <v>200</v>
      </c>
      <c r="F31" s="27">
        <v>2350</v>
      </c>
      <c r="G31" s="31">
        <v>3300</v>
      </c>
      <c r="H31" s="19">
        <v>0.632183908045977</v>
      </c>
      <c r="I31" s="49" t="s">
        <v>63</v>
      </c>
      <c r="J31" s="50" t="s">
        <v>73</v>
      </c>
      <c r="K31" s="17" t="s">
        <v>25</v>
      </c>
      <c r="L31" s="17" t="s">
        <v>30</v>
      </c>
      <c r="M31" s="49"/>
    </row>
    <row r="32" spans="1:13" s="1" customFormat="1" ht="51" customHeight="1">
      <c r="A32" s="24">
        <v>6</v>
      </c>
      <c r="B32" s="25" t="s">
        <v>74</v>
      </c>
      <c r="C32" s="26">
        <v>4976.48</v>
      </c>
      <c r="D32" s="26">
        <v>2900</v>
      </c>
      <c r="E32" s="17">
        <v>850</v>
      </c>
      <c r="F32" s="23">
        <v>650</v>
      </c>
      <c r="G32" s="31">
        <v>2100</v>
      </c>
      <c r="H32" s="19">
        <v>0.724137931034483</v>
      </c>
      <c r="I32" s="49" t="s">
        <v>75</v>
      </c>
      <c r="J32" s="50" t="s">
        <v>76</v>
      </c>
      <c r="K32" s="17" t="s">
        <v>25</v>
      </c>
      <c r="L32" s="17" t="s">
        <v>30</v>
      </c>
      <c r="M32" s="49"/>
    </row>
    <row r="33" spans="1:13" s="1" customFormat="1" ht="39.75" customHeight="1">
      <c r="A33" s="24">
        <v>7</v>
      </c>
      <c r="B33" s="25" t="s">
        <v>77</v>
      </c>
      <c r="C33" s="26">
        <v>4250</v>
      </c>
      <c r="D33" s="26">
        <v>4250</v>
      </c>
      <c r="E33" s="17">
        <v>0</v>
      </c>
      <c r="F33" s="27">
        <v>15</v>
      </c>
      <c r="G33" s="31">
        <v>20</v>
      </c>
      <c r="H33" s="19">
        <v>0.00470588235294118</v>
      </c>
      <c r="I33" s="49" t="s">
        <v>67</v>
      </c>
      <c r="J33" s="50" t="s">
        <v>68</v>
      </c>
      <c r="K33" s="17"/>
      <c r="L33" s="17"/>
      <c r="M33" s="49"/>
    </row>
    <row r="34" spans="1:13" s="1" customFormat="1" ht="33.75" customHeight="1">
      <c r="A34" s="24">
        <v>8</v>
      </c>
      <c r="B34" s="25" t="s">
        <v>78</v>
      </c>
      <c r="C34" s="26">
        <v>3955</v>
      </c>
      <c r="D34" s="26">
        <v>2000</v>
      </c>
      <c r="E34" s="17">
        <v>91</v>
      </c>
      <c r="F34" s="23">
        <v>138</v>
      </c>
      <c r="G34" s="31">
        <v>320</v>
      </c>
      <c r="H34" s="19">
        <v>0.16</v>
      </c>
      <c r="I34" s="49" t="s">
        <v>79</v>
      </c>
      <c r="J34" s="50" t="s">
        <v>80</v>
      </c>
      <c r="K34" s="17" t="s">
        <v>25</v>
      </c>
      <c r="L34" s="17" t="s">
        <v>30</v>
      </c>
      <c r="M34" s="49"/>
    </row>
    <row r="35" spans="1:13" s="1" customFormat="1" ht="31.5" customHeight="1">
      <c r="A35" s="24">
        <v>9</v>
      </c>
      <c r="B35" s="25" t="s">
        <v>81</v>
      </c>
      <c r="C35" s="26">
        <v>2502</v>
      </c>
      <c r="D35" s="26">
        <v>2492</v>
      </c>
      <c r="E35" s="17">
        <v>0</v>
      </c>
      <c r="F35" s="27">
        <v>25</v>
      </c>
      <c r="G35" s="31">
        <v>65</v>
      </c>
      <c r="H35" s="19">
        <v>0.0260834670947031</v>
      </c>
      <c r="I35" s="49" t="s">
        <v>53</v>
      </c>
      <c r="J35" s="54" t="s">
        <v>54</v>
      </c>
      <c r="K35" s="17" t="s">
        <v>25</v>
      </c>
      <c r="L35" s="17"/>
      <c r="M35" s="49"/>
    </row>
    <row r="36" spans="1:13" s="1" customFormat="1" ht="34.5" customHeight="1">
      <c r="A36" s="24">
        <v>10</v>
      </c>
      <c r="B36" s="25" t="s">
        <v>82</v>
      </c>
      <c r="C36" s="26">
        <v>2500</v>
      </c>
      <c r="D36" s="26">
        <v>1000</v>
      </c>
      <c r="E36" s="17">
        <v>30</v>
      </c>
      <c r="F36" s="23">
        <v>40</v>
      </c>
      <c r="G36" s="31">
        <v>80</v>
      </c>
      <c r="H36" s="19">
        <v>0.08</v>
      </c>
      <c r="I36" s="49" t="s">
        <v>83</v>
      </c>
      <c r="J36" s="56" t="s">
        <v>84</v>
      </c>
      <c r="K36" s="17" t="s">
        <v>25</v>
      </c>
      <c r="L36" s="17"/>
      <c r="M36" s="49"/>
    </row>
    <row r="37" spans="1:13" s="1" customFormat="1" ht="39.75" customHeight="1">
      <c r="A37" s="24">
        <v>11</v>
      </c>
      <c r="B37" s="25" t="s">
        <v>85</v>
      </c>
      <c r="C37" s="26">
        <v>2402</v>
      </c>
      <c r="D37" s="26">
        <v>2402</v>
      </c>
      <c r="E37" s="17">
        <v>90</v>
      </c>
      <c r="F37" s="27">
        <v>80</v>
      </c>
      <c r="G37" s="31">
        <v>224</v>
      </c>
      <c r="H37" s="19">
        <v>0.093255620316403</v>
      </c>
      <c r="I37" s="49" t="s">
        <v>86</v>
      </c>
      <c r="J37" s="50" t="s">
        <v>87</v>
      </c>
      <c r="K37" s="17" t="s">
        <v>25</v>
      </c>
      <c r="L37" s="17"/>
      <c r="M37" s="49"/>
    </row>
    <row r="38" spans="1:13" s="1" customFormat="1" ht="45.75" customHeight="1">
      <c r="A38" s="24">
        <v>12</v>
      </c>
      <c r="B38" s="25" t="s">
        <v>88</v>
      </c>
      <c r="C38" s="26">
        <v>2065</v>
      </c>
      <c r="D38" s="26">
        <v>2065</v>
      </c>
      <c r="E38" s="17">
        <v>500</v>
      </c>
      <c r="F38" s="23">
        <v>50</v>
      </c>
      <c r="G38" s="31">
        <v>600</v>
      </c>
      <c r="H38" s="19">
        <v>0.290556900726392</v>
      </c>
      <c r="I38" s="49" t="s">
        <v>75</v>
      </c>
      <c r="J38" s="50" t="s">
        <v>89</v>
      </c>
      <c r="K38" s="17" t="s">
        <v>25</v>
      </c>
      <c r="L38" s="17"/>
      <c r="M38" s="49"/>
    </row>
    <row r="39" spans="1:13" s="1" customFormat="1" ht="39.75" customHeight="1">
      <c r="A39" s="38" t="s">
        <v>90</v>
      </c>
      <c r="B39" s="21" t="s">
        <v>91</v>
      </c>
      <c r="C39" s="22">
        <f>SUM(C40:C46)</f>
        <v>1890863</v>
      </c>
      <c r="D39" s="22">
        <f>SUM(D40:D46)</f>
        <v>59000</v>
      </c>
      <c r="E39" s="17">
        <v>3342</v>
      </c>
      <c r="F39" s="23">
        <f>SUM(F40:F46)</f>
        <v>16939</v>
      </c>
      <c r="G39" s="31">
        <v>24357</v>
      </c>
      <c r="H39" s="19">
        <v>0.412830508474576</v>
      </c>
      <c r="I39" s="47"/>
      <c r="J39" s="56"/>
      <c r="K39" s="17"/>
      <c r="L39" s="17"/>
      <c r="M39" s="47"/>
    </row>
    <row r="40" spans="1:13" s="1" customFormat="1" ht="39.75" customHeight="1">
      <c r="A40" s="24">
        <v>1</v>
      </c>
      <c r="B40" s="25" t="s">
        <v>92</v>
      </c>
      <c r="C40" s="26">
        <v>1500000</v>
      </c>
      <c r="D40" s="26">
        <v>7000</v>
      </c>
      <c r="E40" s="17">
        <v>270</v>
      </c>
      <c r="F40" s="23">
        <v>2100</v>
      </c>
      <c r="G40" s="31">
        <v>2730</v>
      </c>
      <c r="H40" s="19">
        <v>0.39</v>
      </c>
      <c r="I40" s="49" t="s">
        <v>93</v>
      </c>
      <c r="J40" s="50" t="s">
        <v>94</v>
      </c>
      <c r="K40" s="17" t="s">
        <v>25</v>
      </c>
      <c r="L40" s="17"/>
      <c r="M40" s="25"/>
    </row>
    <row r="41" spans="1:13" s="1" customFormat="1" ht="39.75" customHeight="1">
      <c r="A41" s="24">
        <v>2</v>
      </c>
      <c r="B41" s="25" t="s">
        <v>95</v>
      </c>
      <c r="C41" s="26">
        <v>120000</v>
      </c>
      <c r="D41" s="26">
        <v>20000</v>
      </c>
      <c r="E41" s="17">
        <v>1252</v>
      </c>
      <c r="F41" s="27">
        <v>2939</v>
      </c>
      <c r="G41" s="31">
        <v>4377</v>
      </c>
      <c r="H41" s="19">
        <v>0.21885</v>
      </c>
      <c r="I41" s="49" t="s">
        <v>96</v>
      </c>
      <c r="J41" s="27" t="s">
        <v>97</v>
      </c>
      <c r="K41" s="17" t="s">
        <v>25</v>
      </c>
      <c r="L41" s="17" t="s">
        <v>30</v>
      </c>
      <c r="M41" s="49"/>
    </row>
    <row r="42" spans="1:13" s="1" customFormat="1" ht="39" customHeight="1">
      <c r="A42" s="24">
        <v>3</v>
      </c>
      <c r="B42" s="25" t="s">
        <v>98</v>
      </c>
      <c r="C42" s="26">
        <v>75000</v>
      </c>
      <c r="D42" s="26">
        <v>10000</v>
      </c>
      <c r="E42" s="17">
        <v>20</v>
      </c>
      <c r="F42" s="23">
        <v>1000</v>
      </c>
      <c r="G42" s="18">
        <v>1050</v>
      </c>
      <c r="H42" s="19">
        <v>0.105</v>
      </c>
      <c r="I42" s="49" t="s">
        <v>67</v>
      </c>
      <c r="J42" s="50" t="s">
        <v>68</v>
      </c>
      <c r="K42" s="17" t="s">
        <v>25</v>
      </c>
      <c r="L42" s="17"/>
      <c r="M42" s="25"/>
    </row>
    <row r="43" spans="1:13" s="1" customFormat="1" ht="39.75" customHeight="1">
      <c r="A43" s="24">
        <v>4</v>
      </c>
      <c r="B43" s="25" t="s">
        <v>99</v>
      </c>
      <c r="C43" s="26">
        <v>70000</v>
      </c>
      <c r="D43" s="26">
        <v>6000</v>
      </c>
      <c r="E43" s="17">
        <v>500</v>
      </c>
      <c r="F43" s="27">
        <v>2000</v>
      </c>
      <c r="G43" s="31">
        <v>4000</v>
      </c>
      <c r="H43" s="19">
        <v>0.666666666666667</v>
      </c>
      <c r="I43" s="49" t="s">
        <v>67</v>
      </c>
      <c r="J43" s="50" t="s">
        <v>68</v>
      </c>
      <c r="K43" s="17" t="s">
        <v>25</v>
      </c>
      <c r="L43" s="17" t="s">
        <v>30</v>
      </c>
      <c r="M43" s="49"/>
    </row>
    <row r="44" spans="1:13" s="1" customFormat="1" ht="39.75" customHeight="1">
      <c r="A44" s="24">
        <v>5</v>
      </c>
      <c r="B44" s="25" t="s">
        <v>100</v>
      </c>
      <c r="C44" s="26">
        <v>66100</v>
      </c>
      <c r="D44" s="26">
        <v>5000</v>
      </c>
      <c r="E44" s="17">
        <v>200</v>
      </c>
      <c r="F44" s="23">
        <v>1100</v>
      </c>
      <c r="G44" s="31">
        <v>1700</v>
      </c>
      <c r="H44" s="19">
        <v>0.34</v>
      </c>
      <c r="I44" s="49" t="s">
        <v>93</v>
      </c>
      <c r="J44" s="50" t="s">
        <v>94</v>
      </c>
      <c r="K44" s="17" t="s">
        <v>25</v>
      </c>
      <c r="L44" s="17" t="s">
        <v>30</v>
      </c>
      <c r="M44" s="49"/>
    </row>
    <row r="45" spans="1:13" s="1" customFormat="1" ht="39.75" customHeight="1">
      <c r="A45" s="24">
        <v>6</v>
      </c>
      <c r="B45" s="25" t="s">
        <v>101</v>
      </c>
      <c r="C45" s="26">
        <v>30382</v>
      </c>
      <c r="D45" s="26">
        <v>5000</v>
      </c>
      <c r="E45" s="17">
        <v>400</v>
      </c>
      <c r="F45" s="27">
        <v>3800</v>
      </c>
      <c r="G45" s="18">
        <v>5200</v>
      </c>
      <c r="H45" s="19">
        <v>1.04</v>
      </c>
      <c r="I45" s="49" t="s">
        <v>102</v>
      </c>
      <c r="J45" s="50" t="s">
        <v>103</v>
      </c>
      <c r="K45" s="17" t="s">
        <v>25</v>
      </c>
      <c r="L45" s="17" t="s">
        <v>30</v>
      </c>
      <c r="M45" s="49"/>
    </row>
    <row r="46" spans="1:13" s="1" customFormat="1" ht="39.75" customHeight="1">
      <c r="A46" s="24">
        <v>7</v>
      </c>
      <c r="B46" s="25" t="s">
        <v>104</v>
      </c>
      <c r="C46" s="26">
        <v>29381</v>
      </c>
      <c r="D46" s="26">
        <v>6000</v>
      </c>
      <c r="E46" s="17">
        <v>700</v>
      </c>
      <c r="F46" s="23">
        <v>4000</v>
      </c>
      <c r="G46" s="31">
        <v>5300</v>
      </c>
      <c r="H46" s="19">
        <v>0.883333333333333</v>
      </c>
      <c r="I46" s="49" t="s">
        <v>93</v>
      </c>
      <c r="J46" s="50" t="s">
        <v>94</v>
      </c>
      <c r="K46" s="17" t="s">
        <v>25</v>
      </c>
      <c r="L46" s="17" t="s">
        <v>30</v>
      </c>
      <c r="M46" s="49"/>
    </row>
    <row r="47" spans="1:13" s="1" customFormat="1" ht="39.75" customHeight="1">
      <c r="A47" s="38" t="s">
        <v>105</v>
      </c>
      <c r="B47" s="21" t="s">
        <v>106</v>
      </c>
      <c r="C47" s="22">
        <f>SUM(C48:C59)</f>
        <v>296920.95</v>
      </c>
      <c r="D47" s="22">
        <f>SUM(D48:D59)</f>
        <v>71006.31</v>
      </c>
      <c r="E47" s="17">
        <v>6862.6600000000035</v>
      </c>
      <c r="F47" s="23">
        <f>SUM(F48:F59)</f>
        <v>38642.740000000005</v>
      </c>
      <c r="G47" s="31">
        <v>51355.66</v>
      </c>
      <c r="H47" s="19">
        <v>0.723258034532293</v>
      </c>
      <c r="I47" s="47"/>
      <c r="J47" s="57"/>
      <c r="K47" s="17"/>
      <c r="L47" s="17"/>
      <c r="M47" s="47"/>
    </row>
    <row r="48" spans="1:13" s="1" customFormat="1" ht="39.75" customHeight="1">
      <c r="A48" s="41">
        <v>1</v>
      </c>
      <c r="B48" s="25" t="s">
        <v>107</v>
      </c>
      <c r="C48" s="26">
        <v>150000</v>
      </c>
      <c r="D48" s="26">
        <v>10000</v>
      </c>
      <c r="E48" s="17">
        <v>140</v>
      </c>
      <c r="F48" s="23">
        <v>3350</v>
      </c>
      <c r="G48" s="31">
        <v>3700</v>
      </c>
      <c r="H48" s="19">
        <v>0.37</v>
      </c>
      <c r="I48" s="49" t="s">
        <v>108</v>
      </c>
      <c r="J48" s="57" t="s">
        <v>109</v>
      </c>
      <c r="K48" s="17" t="s">
        <v>25</v>
      </c>
      <c r="L48" s="17"/>
      <c r="M48" s="49" t="s">
        <v>45</v>
      </c>
    </row>
    <row r="49" spans="1:13" s="1" customFormat="1" ht="39.75" customHeight="1">
      <c r="A49" s="41">
        <v>2</v>
      </c>
      <c r="B49" s="25" t="s">
        <v>110</v>
      </c>
      <c r="C49" s="26">
        <v>66274</v>
      </c>
      <c r="D49" s="26">
        <v>20000</v>
      </c>
      <c r="E49" s="17">
        <v>1604</v>
      </c>
      <c r="F49" s="27">
        <v>11790.84</v>
      </c>
      <c r="G49" s="31">
        <v>14256</v>
      </c>
      <c r="H49" s="19">
        <v>0.7128</v>
      </c>
      <c r="I49" s="49" t="s">
        <v>111</v>
      </c>
      <c r="J49" s="50" t="s">
        <v>112</v>
      </c>
      <c r="K49" s="17" t="s">
        <v>25</v>
      </c>
      <c r="L49" s="17" t="s">
        <v>30</v>
      </c>
      <c r="M49" s="25" t="s">
        <v>33</v>
      </c>
    </row>
    <row r="50" spans="1:13" s="1" customFormat="1" ht="39.75" customHeight="1">
      <c r="A50" s="41">
        <v>3</v>
      </c>
      <c r="B50" s="25" t="s">
        <v>113</v>
      </c>
      <c r="C50" s="26">
        <v>16181</v>
      </c>
      <c r="D50" s="26">
        <v>6000</v>
      </c>
      <c r="E50" s="17">
        <v>1106</v>
      </c>
      <c r="F50" s="23">
        <v>2968.29</v>
      </c>
      <c r="G50" s="31">
        <v>4873</v>
      </c>
      <c r="H50" s="19">
        <v>0.812166666666667</v>
      </c>
      <c r="I50" s="49" t="s">
        <v>111</v>
      </c>
      <c r="J50" s="50" t="s">
        <v>112</v>
      </c>
      <c r="K50" s="17" t="s">
        <v>25</v>
      </c>
      <c r="L50" s="17" t="s">
        <v>30</v>
      </c>
      <c r="M50" s="49"/>
    </row>
    <row r="51" spans="1:13" s="1" customFormat="1" ht="40.5" customHeight="1">
      <c r="A51" s="41">
        <v>4</v>
      </c>
      <c r="B51" s="25" t="s">
        <v>114</v>
      </c>
      <c r="C51" s="26">
        <v>9397</v>
      </c>
      <c r="D51" s="26">
        <v>7687</v>
      </c>
      <c r="E51" s="17">
        <v>1500</v>
      </c>
      <c r="F51" s="27">
        <v>3865.95</v>
      </c>
      <c r="G51" s="31">
        <v>6300</v>
      </c>
      <c r="H51" s="19">
        <v>0.819565500195135</v>
      </c>
      <c r="I51" s="49" t="s">
        <v>115</v>
      </c>
      <c r="J51" s="50" t="s">
        <v>116</v>
      </c>
      <c r="K51" s="17" t="s">
        <v>25</v>
      </c>
      <c r="L51" s="17" t="s">
        <v>30</v>
      </c>
      <c r="M51" s="25"/>
    </row>
    <row r="52" spans="1:13" s="1" customFormat="1" ht="40.5" customHeight="1">
      <c r="A52" s="41">
        <v>5</v>
      </c>
      <c r="B52" s="25" t="s">
        <v>117</v>
      </c>
      <c r="C52" s="26">
        <v>14757</v>
      </c>
      <c r="D52" s="26">
        <v>3757</v>
      </c>
      <c r="E52" s="17">
        <v>200</v>
      </c>
      <c r="F52" s="23">
        <v>5200</v>
      </c>
      <c r="G52" s="31">
        <v>5800</v>
      </c>
      <c r="H52" s="19">
        <v>1.54378493478839</v>
      </c>
      <c r="I52" s="49" t="s">
        <v>118</v>
      </c>
      <c r="J52" s="50" t="s">
        <v>119</v>
      </c>
      <c r="K52" s="17" t="s">
        <v>25</v>
      </c>
      <c r="L52" s="17" t="s">
        <v>30</v>
      </c>
      <c r="M52" s="49" t="s">
        <v>31</v>
      </c>
    </row>
    <row r="53" spans="1:13" s="1" customFormat="1" ht="39.75" customHeight="1">
      <c r="A53" s="41">
        <v>6</v>
      </c>
      <c r="B53" s="25" t="s">
        <v>120</v>
      </c>
      <c r="C53" s="26">
        <v>10195.64</v>
      </c>
      <c r="D53" s="26">
        <v>5196</v>
      </c>
      <c r="E53" s="17">
        <v>400</v>
      </c>
      <c r="F53" s="27">
        <v>3000</v>
      </c>
      <c r="G53" s="31">
        <v>4000</v>
      </c>
      <c r="H53" s="19">
        <v>0.769822940723634</v>
      </c>
      <c r="I53" s="49" t="s">
        <v>121</v>
      </c>
      <c r="J53" s="50" t="s">
        <v>109</v>
      </c>
      <c r="K53" s="17" t="s">
        <v>25</v>
      </c>
      <c r="L53" s="17" t="s">
        <v>30</v>
      </c>
      <c r="M53" s="49" t="s">
        <v>31</v>
      </c>
    </row>
    <row r="54" spans="1:13" s="1" customFormat="1" ht="39.75" customHeight="1">
      <c r="A54" s="41">
        <v>7</v>
      </c>
      <c r="B54" s="25" t="s">
        <v>122</v>
      </c>
      <c r="C54" s="26">
        <v>10000</v>
      </c>
      <c r="D54" s="26">
        <v>2600</v>
      </c>
      <c r="E54" s="17">
        <v>200</v>
      </c>
      <c r="F54" s="23">
        <v>1000</v>
      </c>
      <c r="G54" s="31">
        <v>1400</v>
      </c>
      <c r="H54" s="19">
        <v>0.538461538461538</v>
      </c>
      <c r="I54" s="49" t="s">
        <v>111</v>
      </c>
      <c r="J54" s="50" t="s">
        <v>112</v>
      </c>
      <c r="K54" s="17" t="s">
        <v>25</v>
      </c>
      <c r="L54" s="17" t="s">
        <v>30</v>
      </c>
      <c r="M54" s="49"/>
    </row>
    <row r="55" spans="1:13" s="1" customFormat="1" ht="42.75" customHeight="1">
      <c r="A55" s="41">
        <v>8</v>
      </c>
      <c r="B55" s="25" t="s">
        <v>123</v>
      </c>
      <c r="C55" s="26">
        <v>6731</v>
      </c>
      <c r="D55" s="26">
        <v>6731</v>
      </c>
      <c r="E55" s="17">
        <v>799.6599999999999</v>
      </c>
      <c r="F55" s="27">
        <v>2376.66</v>
      </c>
      <c r="G55" s="31">
        <v>4176.66</v>
      </c>
      <c r="H55" s="19">
        <v>0.620511068191948</v>
      </c>
      <c r="I55" s="49" t="s">
        <v>124</v>
      </c>
      <c r="J55" s="27" t="s">
        <v>125</v>
      </c>
      <c r="K55" s="17" t="s">
        <v>25</v>
      </c>
      <c r="L55" s="17" t="s">
        <v>30</v>
      </c>
      <c r="M55" s="49"/>
    </row>
    <row r="56" spans="1:13" s="1" customFormat="1" ht="39.75" customHeight="1">
      <c r="A56" s="41">
        <v>9</v>
      </c>
      <c r="B56" s="25" t="s">
        <v>126</v>
      </c>
      <c r="C56" s="26">
        <v>5500</v>
      </c>
      <c r="D56" s="26">
        <v>4100</v>
      </c>
      <c r="E56" s="17">
        <v>200</v>
      </c>
      <c r="F56" s="23">
        <v>1550</v>
      </c>
      <c r="G56" s="18">
        <v>1800</v>
      </c>
      <c r="H56" s="19">
        <v>0.439024390243902</v>
      </c>
      <c r="I56" s="49" t="s">
        <v>67</v>
      </c>
      <c r="J56" s="50" t="s">
        <v>68</v>
      </c>
      <c r="K56" s="17" t="s">
        <v>25</v>
      </c>
      <c r="L56" s="17" t="s">
        <v>30</v>
      </c>
      <c r="M56" s="49" t="s">
        <v>45</v>
      </c>
    </row>
    <row r="57" spans="1:13" s="1" customFormat="1" ht="39.75" customHeight="1">
      <c r="A57" s="41">
        <v>10</v>
      </c>
      <c r="B57" s="25" t="s">
        <v>127</v>
      </c>
      <c r="C57" s="26">
        <v>3500</v>
      </c>
      <c r="D57" s="26">
        <v>1000</v>
      </c>
      <c r="E57" s="17">
        <v>100</v>
      </c>
      <c r="F57" s="27">
        <v>2000</v>
      </c>
      <c r="G57" s="31">
        <v>2450</v>
      </c>
      <c r="H57" s="19">
        <v>2.45</v>
      </c>
      <c r="I57" s="49" t="s">
        <v>67</v>
      </c>
      <c r="J57" s="50" t="s">
        <v>68</v>
      </c>
      <c r="K57" s="17" t="s">
        <v>25</v>
      </c>
      <c r="L57" s="17" t="s">
        <v>30</v>
      </c>
      <c r="M57" s="49"/>
    </row>
    <row r="58" spans="1:13" s="1" customFormat="1" ht="39.75" customHeight="1">
      <c r="A58" s="41">
        <v>11</v>
      </c>
      <c r="B58" s="25" t="s">
        <v>128</v>
      </c>
      <c r="C58" s="26">
        <v>2724.31</v>
      </c>
      <c r="D58" s="26">
        <v>2624.31</v>
      </c>
      <c r="E58" s="17">
        <v>600</v>
      </c>
      <c r="F58" s="23">
        <v>600</v>
      </c>
      <c r="G58" s="31">
        <v>1600</v>
      </c>
      <c r="H58" s="19">
        <v>0.609684069336321</v>
      </c>
      <c r="I58" s="49" t="s">
        <v>67</v>
      </c>
      <c r="J58" s="50" t="s">
        <v>68</v>
      </c>
      <c r="K58" s="17" t="s">
        <v>25</v>
      </c>
      <c r="L58" s="17" t="s">
        <v>30</v>
      </c>
      <c r="M58" s="49"/>
    </row>
    <row r="59" spans="1:13" s="1" customFormat="1" ht="39.75" customHeight="1">
      <c r="A59" s="41">
        <v>12</v>
      </c>
      <c r="B59" s="25" t="s">
        <v>129</v>
      </c>
      <c r="C59" s="26">
        <v>1661</v>
      </c>
      <c r="D59" s="40">
        <v>1311</v>
      </c>
      <c r="E59" s="17">
        <v>13</v>
      </c>
      <c r="F59" s="27">
        <v>941</v>
      </c>
      <c r="G59" s="32">
        <v>1000</v>
      </c>
      <c r="H59" s="30">
        <v>0.7627765064836</v>
      </c>
      <c r="I59" s="49" t="s">
        <v>124</v>
      </c>
      <c r="J59" s="27" t="s">
        <v>125</v>
      </c>
      <c r="K59" s="17" t="s">
        <v>25</v>
      </c>
      <c r="L59" s="17" t="s">
        <v>30</v>
      </c>
      <c r="M59" s="58"/>
    </row>
    <row r="60" spans="1:13" s="1" customFormat="1" ht="39.75" customHeight="1">
      <c r="A60" s="38" t="s">
        <v>130</v>
      </c>
      <c r="B60" s="21" t="s">
        <v>131</v>
      </c>
      <c r="C60" s="22">
        <f>SUM(C61:C64)</f>
        <v>122997</v>
      </c>
      <c r="D60" s="22">
        <f>SUM(D61:D64)</f>
        <v>54300</v>
      </c>
      <c r="E60" s="17">
        <v>1143.2799999999997</v>
      </c>
      <c r="F60" s="17">
        <f>SUM(F61:F64)</f>
        <v>4049.19</v>
      </c>
      <c r="G60" s="29">
        <v>7911.78</v>
      </c>
      <c r="H60" s="30">
        <v>0.145704972375691</v>
      </c>
      <c r="I60" s="47"/>
      <c r="J60" s="17"/>
      <c r="K60" s="17"/>
      <c r="L60" s="17"/>
      <c r="M60" s="47"/>
    </row>
    <row r="61" spans="1:13" s="1" customFormat="1" ht="45" customHeight="1">
      <c r="A61" s="24">
        <v>1</v>
      </c>
      <c r="B61" s="25" t="s">
        <v>132</v>
      </c>
      <c r="C61" s="26">
        <v>71000</v>
      </c>
      <c r="D61" s="26">
        <v>20000</v>
      </c>
      <c r="E61" s="17">
        <v>0</v>
      </c>
      <c r="F61" s="27">
        <v>63</v>
      </c>
      <c r="G61" s="31">
        <v>93</v>
      </c>
      <c r="H61" s="19">
        <v>0.00465</v>
      </c>
      <c r="I61" s="49" t="s">
        <v>67</v>
      </c>
      <c r="J61" s="50" t="s">
        <v>68</v>
      </c>
      <c r="K61" s="17"/>
      <c r="L61" s="17"/>
      <c r="M61" s="49" t="s">
        <v>45</v>
      </c>
    </row>
    <row r="62" spans="1:13" s="1" customFormat="1" ht="55.5" customHeight="1">
      <c r="A62" s="24">
        <v>2</v>
      </c>
      <c r="B62" s="25" t="s">
        <v>133</v>
      </c>
      <c r="C62" s="26">
        <v>27000</v>
      </c>
      <c r="D62" s="26">
        <v>24000</v>
      </c>
      <c r="E62" s="17">
        <v>1000</v>
      </c>
      <c r="F62" s="23">
        <v>1800</v>
      </c>
      <c r="G62" s="18">
        <v>3000</v>
      </c>
      <c r="H62" s="19">
        <v>0.125</v>
      </c>
      <c r="I62" s="49" t="s">
        <v>67</v>
      </c>
      <c r="J62" s="50" t="s">
        <v>68</v>
      </c>
      <c r="K62" s="17" t="s">
        <v>25</v>
      </c>
      <c r="L62" s="17" t="s">
        <v>30</v>
      </c>
      <c r="M62" s="49" t="s">
        <v>45</v>
      </c>
    </row>
    <row r="63" spans="1:13" s="1" customFormat="1" ht="39.75" customHeight="1">
      <c r="A63" s="24">
        <v>3</v>
      </c>
      <c r="B63" s="25" t="s">
        <v>134</v>
      </c>
      <c r="C63" s="26">
        <v>15897</v>
      </c>
      <c r="D63" s="26">
        <v>3000</v>
      </c>
      <c r="E63" s="17">
        <v>10</v>
      </c>
      <c r="F63" s="27">
        <v>48</v>
      </c>
      <c r="G63" s="32">
        <v>78</v>
      </c>
      <c r="H63" s="30">
        <v>0.026</v>
      </c>
      <c r="I63" s="49" t="s">
        <v>118</v>
      </c>
      <c r="J63" s="50" t="s">
        <v>119</v>
      </c>
      <c r="K63" s="17"/>
      <c r="L63" s="17"/>
      <c r="M63" s="49"/>
    </row>
    <row r="64" spans="1:13" s="1" customFormat="1" ht="39.75" customHeight="1">
      <c r="A64" s="24">
        <v>4</v>
      </c>
      <c r="B64" s="25" t="s">
        <v>135</v>
      </c>
      <c r="C64" s="26">
        <v>9100</v>
      </c>
      <c r="D64" s="42">
        <v>7300</v>
      </c>
      <c r="E64" s="17">
        <v>133.27999999999975</v>
      </c>
      <c r="F64" s="43">
        <v>2138.19</v>
      </c>
      <c r="G64" s="18">
        <v>4740.78</v>
      </c>
      <c r="H64" s="19">
        <v>0.649421917808219</v>
      </c>
      <c r="I64" s="49" t="s">
        <v>96</v>
      </c>
      <c r="J64" s="27" t="s">
        <v>97</v>
      </c>
      <c r="K64" s="17" t="s">
        <v>25</v>
      </c>
      <c r="L64" s="46" t="s">
        <v>30</v>
      </c>
      <c r="M64" s="59"/>
    </row>
  </sheetData>
  <sheetProtection/>
  <mergeCells count="12">
    <mergeCell ref="A1:M1"/>
    <mergeCell ref="A2:M2"/>
    <mergeCell ref="K3:M3"/>
    <mergeCell ref="D4:H4"/>
    <mergeCell ref="A4:A5"/>
    <mergeCell ref="B4:B5"/>
    <mergeCell ref="C4:C5"/>
    <mergeCell ref="I4:I5"/>
    <mergeCell ref="J4:J5"/>
    <mergeCell ref="K4:K5"/>
    <mergeCell ref="L4:L5"/>
    <mergeCell ref="M4:M5"/>
  </mergeCells>
  <printOptions horizontalCentered="1"/>
  <pageMargins left="0.11999999999999998" right="0.11999999999999998" top="0.59" bottom="0.59" header="0.51" footer="0.51"/>
  <pageSetup horizontalDpi="600" verticalDpi="600" orientation="portrait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NO.1</cp:lastModifiedBy>
  <cp:lastPrinted>2019-04-11T04:15:00Z</cp:lastPrinted>
  <dcterms:created xsi:type="dcterms:W3CDTF">2015-05-05T03:36:00Z</dcterms:created>
  <dcterms:modified xsi:type="dcterms:W3CDTF">2020-09-23T02:57:20Z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9</vt:lpwstr>
  </property>
</Properties>
</file>