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/>
  <mc:AlternateContent xmlns:mc="http://schemas.openxmlformats.org/markup-compatibility/2006">
    <mc:Choice Requires="x15">
      <x15ac:absPath xmlns:x15ac="http://schemas.microsoft.com/office/spreadsheetml/2010/11/ac" url="F:\人事-招聘\2023年招聘工作\2023年公开招聘公办教师\2023.08.14-（挂网公示）新丰县2023年公开招聘拟聘用人员公示（一）\"/>
    </mc:Choice>
  </mc:AlternateContent>
  <xr:revisionPtr revIDLastSave="0" documentId="13_ncr:1_{EA00AEC5-DE86-4336-AE5B-BCBC6703B0FB}" xr6:coauthVersionLast="36" xr6:coauthVersionMax="36" xr10:uidLastSave="{00000000-0000-0000-0000-000000000000}"/>
  <bookViews>
    <workbookView xWindow="0" yWindow="0" windowWidth="28800" windowHeight="12540" xr2:uid="{00000000-000D-0000-FFFF-FFFF00000000}"/>
  </bookViews>
  <sheets>
    <sheet name="拟聘用公示" sheetId="1" r:id="rId1"/>
  </sheets>
  <externalReferences>
    <externalReference r:id="rId2"/>
  </externalReferences>
  <definedNames>
    <definedName name="_xlnm._FilterDatabase" localSheetId="0" hidden="1">拟聘用公示!$A$3:$G$6</definedName>
  </definedNames>
  <calcPr calcId="191029"/>
</workbook>
</file>

<file path=xl/calcChain.xml><?xml version="1.0" encoding="utf-8"?>
<calcChain xmlns="http://schemas.openxmlformats.org/spreadsheetml/2006/main">
  <c r="J7" i="1" l="1"/>
  <c r="J8" i="1"/>
  <c r="J9" i="1"/>
  <c r="J15" i="1"/>
  <c r="J16" i="1"/>
  <c r="J19" i="1"/>
  <c r="J20" i="1"/>
  <c r="J21" i="1"/>
  <c r="J22" i="1"/>
  <c r="J24" i="1"/>
  <c r="J30" i="1"/>
  <c r="J36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" i="1"/>
</calcChain>
</file>

<file path=xl/sharedStrings.xml><?xml version="1.0" encoding="utf-8"?>
<sst xmlns="http://schemas.openxmlformats.org/spreadsheetml/2006/main" count="228" uniqueCount="116">
  <si>
    <t>附件</t>
  </si>
  <si>
    <t>序号</t>
  </si>
  <si>
    <t>姓名</t>
  </si>
  <si>
    <t>性别</t>
  </si>
  <si>
    <t>备注</t>
  </si>
  <si>
    <t>女</t>
  </si>
  <si>
    <t>报考岗位</t>
    <phoneticPr fontId="2" type="noConversion"/>
  </si>
  <si>
    <t>学历</t>
    <phoneticPr fontId="2" type="noConversion"/>
  </si>
  <si>
    <t>毕业院校</t>
    <phoneticPr fontId="2" type="noConversion"/>
  </si>
  <si>
    <t>专业</t>
    <phoneticPr fontId="2" type="noConversion"/>
  </si>
  <si>
    <t>排名</t>
    <phoneticPr fontId="2" type="noConversion"/>
  </si>
  <si>
    <t>中学英语教师</t>
  </si>
  <si>
    <t>中学生物教师</t>
  </si>
  <si>
    <t>男</t>
  </si>
  <si>
    <t>新丰县2023年公开招聘公办教师暨公开选聘教师拟聘用人员名单（一）</t>
    <phoneticPr fontId="2" type="noConversion"/>
  </si>
  <si>
    <t>中学语文教师</t>
  </si>
  <si>
    <t>中学数学教师</t>
  </si>
  <si>
    <t>中学物理教师</t>
  </si>
  <si>
    <t>中学地理教师</t>
  </si>
  <si>
    <t>中学历史教师</t>
  </si>
  <si>
    <t>中学思政教师</t>
  </si>
  <si>
    <t>中学信息技术教师</t>
  </si>
  <si>
    <t>中学美术教师</t>
  </si>
  <si>
    <t>中学音乐教师</t>
  </si>
  <si>
    <t>小学语文教师</t>
  </si>
  <si>
    <t>小学英语教师</t>
  </si>
  <si>
    <t>中小学心理健康教师</t>
  </si>
  <si>
    <t>特殊教育学校音乐教师</t>
  </si>
  <si>
    <t>中职电商教师</t>
  </si>
  <si>
    <t>中小学语文教师</t>
  </si>
  <si>
    <t>张新婷</t>
  </si>
  <si>
    <t>李媛媛</t>
  </si>
  <si>
    <t>曾玉蓉</t>
  </si>
  <si>
    <t>李素玲</t>
  </si>
  <si>
    <t>殷思琪</t>
  </si>
  <si>
    <t>陈芳叶</t>
  </si>
  <si>
    <t>陈嘉雯</t>
  </si>
  <si>
    <t>廖文定</t>
  </si>
  <si>
    <t>刘越兰</t>
  </si>
  <si>
    <t>余秋燕</t>
  </si>
  <si>
    <t>雷东明</t>
  </si>
  <si>
    <t>余春雨</t>
  </si>
  <si>
    <t>张均凯</t>
  </si>
  <si>
    <t>黄嘉丽</t>
  </si>
  <si>
    <t>马思冰</t>
  </si>
  <si>
    <t>李心怡</t>
  </si>
  <si>
    <t>陈名政</t>
  </si>
  <si>
    <t>张诗怡</t>
  </si>
  <si>
    <t>潘建芳</t>
  </si>
  <si>
    <t>潘淑珍</t>
  </si>
  <si>
    <t>张碧云</t>
  </si>
  <si>
    <t>莫丽婷</t>
  </si>
  <si>
    <t>林美琦</t>
  </si>
  <si>
    <t>黄嘉杰</t>
  </si>
  <si>
    <t>吕艳茜</t>
  </si>
  <si>
    <t>潘怡</t>
  </si>
  <si>
    <t>柳曼</t>
  </si>
  <si>
    <t>湛静怡</t>
  </si>
  <si>
    <t>赖玉卿</t>
  </si>
  <si>
    <t>廖梦思</t>
  </si>
  <si>
    <t>曾悦</t>
  </si>
  <si>
    <t>雷瑛</t>
  </si>
  <si>
    <t>曾焕新</t>
  </si>
  <si>
    <t>潘雨诗</t>
  </si>
  <si>
    <t>姚佩莹</t>
  </si>
  <si>
    <t>廖小敏</t>
  </si>
  <si>
    <t>本科</t>
    <phoneticPr fontId="2" type="noConversion"/>
  </si>
  <si>
    <t>广东第二师范学院</t>
  </si>
  <si>
    <t>汉语言文学</t>
  </si>
  <si>
    <t>广东财经大学华商学院</t>
  </si>
  <si>
    <t>广州华商学院</t>
  </si>
  <si>
    <t>广东海洋大学</t>
    <phoneticPr fontId="2" type="noConversion"/>
  </si>
  <si>
    <t>汉语国际教育</t>
    <phoneticPr fontId="2" type="noConversion"/>
  </si>
  <si>
    <t>广州华商学院</t>
    <phoneticPr fontId="2" type="noConversion"/>
  </si>
  <si>
    <t>汉语言文学</t>
    <phoneticPr fontId="2" type="noConversion"/>
  </si>
  <si>
    <t>华南师范大学</t>
    <phoneticPr fontId="2" type="noConversion"/>
  </si>
  <si>
    <t>肇庆学院</t>
  </si>
  <si>
    <t>数学与应用数学</t>
  </si>
  <si>
    <t>嘉应学院</t>
    <phoneticPr fontId="2" type="noConversion"/>
  </si>
  <si>
    <t>应用统计学</t>
    <phoneticPr fontId="2" type="noConversion"/>
  </si>
  <si>
    <t>华南师范大学</t>
  </si>
  <si>
    <t>信阳学院</t>
  </si>
  <si>
    <t>济南大学</t>
    <phoneticPr fontId="2" type="noConversion"/>
  </si>
  <si>
    <t>韶关学院</t>
    <phoneticPr fontId="2" type="noConversion"/>
  </si>
  <si>
    <t>英语</t>
  </si>
  <si>
    <t>韩山师范学院</t>
  </si>
  <si>
    <t>北京理工大学珠海学院</t>
    <phoneticPr fontId="2" type="noConversion"/>
  </si>
  <si>
    <t>商务英语</t>
    <phoneticPr fontId="2" type="noConversion"/>
  </si>
  <si>
    <t>广州大学</t>
  </si>
  <si>
    <t>物理学</t>
  </si>
  <si>
    <t>生物科学</t>
  </si>
  <si>
    <t>肇庆学院</t>
    <phoneticPr fontId="7" type="noConversion"/>
  </si>
  <si>
    <t>韶关学院</t>
  </si>
  <si>
    <t>地理科学</t>
  </si>
  <si>
    <t>岭南师范学院</t>
  </si>
  <si>
    <t>嘉应学院</t>
  </si>
  <si>
    <t>历史学</t>
  </si>
  <si>
    <t>广东石油化工学院</t>
  </si>
  <si>
    <t>思想政治教育</t>
  </si>
  <si>
    <t>计算机科学与技术</t>
  </si>
  <si>
    <t>广州商学院</t>
  </si>
  <si>
    <t>视觉传达设计</t>
  </si>
  <si>
    <t>黄冈师范学院</t>
  </si>
  <si>
    <t>环境设计</t>
  </si>
  <si>
    <t>惠州学院</t>
  </si>
  <si>
    <t>音乐学</t>
  </si>
  <si>
    <t>湖南理工学院</t>
  </si>
  <si>
    <t>中山大学新华学院</t>
  </si>
  <si>
    <t>广东技术师范大学</t>
  </si>
  <si>
    <t>应用心理学（师范）</t>
  </si>
  <si>
    <t>广东培正学院</t>
    <phoneticPr fontId="2" type="noConversion"/>
  </si>
  <si>
    <t>应用心理学</t>
    <phoneticPr fontId="2" type="noConversion"/>
  </si>
  <si>
    <t>中山大学南方学院</t>
  </si>
  <si>
    <t>电子商务（师范，职教师资）</t>
    <phoneticPr fontId="2" type="noConversion"/>
  </si>
  <si>
    <t>江西师范大学</t>
  </si>
  <si>
    <t>总成绩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</si>
</sst>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2">
    <cellStyle name="常规" xfId="0" builtinId="0"/>
    <cellStyle name="常规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0107;-&#25307;&#32856;/2023&#24180;&#25307;&#32856;&#24037;&#20316;/2023&#24180;&#20844;&#24320;&#25307;&#32856;&#20844;&#21150;&#25945;&#24072;/2023.05.13-&#38754;&#35797;&#24037;&#20316;&#26041;&#26696;/0513&#38754;&#35797;&#25171;&#20998;/&#31508;&#35797;+&#38754;&#35797;&#25104;&#32489;&#27719;&#2463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13"/>
      <sheetName val="总成绩排名"/>
      <sheetName val="进入体检名单"/>
    </sheetNames>
    <sheetDataSet>
      <sheetData sheetId="0"/>
      <sheetData sheetId="1">
        <row r="4">
          <cell r="D4" t="str">
            <v>甘艳丹</v>
          </cell>
          <cell r="E4" t="str">
            <v>19129219839</v>
          </cell>
          <cell r="F4">
            <v>84.38</v>
          </cell>
          <cell r="G4">
            <v>42.19</v>
          </cell>
          <cell r="H4">
            <v>85.1</v>
          </cell>
          <cell r="I4">
            <v>42.55</v>
          </cell>
          <cell r="J4">
            <v>84.74</v>
          </cell>
          <cell r="K4">
            <v>1</v>
          </cell>
          <cell r="L4" t="str">
            <v>Y</v>
          </cell>
          <cell r="M4" t="str">
            <v>放弃</v>
          </cell>
        </row>
        <row r="5">
          <cell r="D5" t="str">
            <v>张新婷</v>
          </cell>
          <cell r="E5" t="str">
            <v>13802818472</v>
          </cell>
          <cell r="F5">
            <v>84.62</v>
          </cell>
          <cell r="G5">
            <v>42.31</v>
          </cell>
          <cell r="H5">
            <v>77</v>
          </cell>
          <cell r="I5">
            <v>38.5</v>
          </cell>
          <cell r="J5">
            <v>80.81</v>
          </cell>
          <cell r="K5">
            <v>2</v>
          </cell>
          <cell r="L5" t="str">
            <v>Y</v>
          </cell>
        </row>
        <row r="6">
          <cell r="D6" t="str">
            <v>李媛媛</v>
          </cell>
          <cell r="E6" t="str">
            <v>15220824992</v>
          </cell>
          <cell r="F6">
            <v>76.040000000000006</v>
          </cell>
          <cell r="G6">
            <v>38.020000000000003</v>
          </cell>
          <cell r="H6">
            <v>83.8</v>
          </cell>
          <cell r="I6">
            <v>41.9</v>
          </cell>
          <cell r="J6">
            <v>79.92</v>
          </cell>
          <cell r="K6">
            <v>3</v>
          </cell>
          <cell r="L6" t="str">
            <v>Y</v>
          </cell>
        </row>
        <row r="7">
          <cell r="D7" t="str">
            <v>曾玉蓉</v>
          </cell>
          <cell r="E7" t="str">
            <v>15914850276</v>
          </cell>
          <cell r="F7">
            <v>76.98</v>
          </cell>
          <cell r="G7">
            <v>38.49</v>
          </cell>
          <cell r="H7">
            <v>80.5</v>
          </cell>
          <cell r="I7">
            <v>40.25</v>
          </cell>
          <cell r="J7">
            <v>78.740000000000009</v>
          </cell>
          <cell r="K7">
            <v>4</v>
          </cell>
          <cell r="L7" t="str">
            <v>Y</v>
          </cell>
        </row>
        <row r="8">
          <cell r="D8" t="str">
            <v>张吉</v>
          </cell>
          <cell r="E8" t="str">
            <v>18200790959</v>
          </cell>
          <cell r="F8">
            <v>81.599999999999994</v>
          </cell>
          <cell r="G8">
            <v>40.799999999999997</v>
          </cell>
          <cell r="H8">
            <v>75.099999999999994</v>
          </cell>
          <cell r="I8">
            <v>37.549999999999997</v>
          </cell>
          <cell r="J8">
            <v>78.349999999999994</v>
          </cell>
          <cell r="K8">
            <v>5</v>
          </cell>
          <cell r="L8" t="str">
            <v>Y</v>
          </cell>
          <cell r="M8" t="str">
            <v>放弃</v>
          </cell>
        </row>
        <row r="9">
          <cell r="D9" t="str">
            <v>邓芷晴</v>
          </cell>
          <cell r="E9" t="str">
            <v>13192862397</v>
          </cell>
          <cell r="F9">
            <v>77.72</v>
          </cell>
          <cell r="G9">
            <v>38.86</v>
          </cell>
          <cell r="H9">
            <v>78.900000000000006</v>
          </cell>
          <cell r="I9">
            <v>39.450000000000003</v>
          </cell>
          <cell r="J9">
            <v>78.31</v>
          </cell>
          <cell r="K9">
            <v>6</v>
          </cell>
          <cell r="L9" t="str">
            <v>Y</v>
          </cell>
          <cell r="M9" t="str">
            <v>放弃</v>
          </cell>
        </row>
        <row r="10">
          <cell r="D10" t="str">
            <v>黄嘉翠</v>
          </cell>
          <cell r="E10" t="str">
            <v>18933716751</v>
          </cell>
          <cell r="F10">
            <v>82.22</v>
          </cell>
          <cell r="G10">
            <v>41.11</v>
          </cell>
          <cell r="H10">
            <v>70.400000000000006</v>
          </cell>
          <cell r="I10">
            <v>35.200000000000003</v>
          </cell>
          <cell r="J10">
            <v>76.31</v>
          </cell>
          <cell r="K10">
            <v>7</v>
          </cell>
          <cell r="M10" t="str">
            <v>放弃递补</v>
          </cell>
        </row>
        <row r="11">
          <cell r="D11" t="str">
            <v>李素玲</v>
          </cell>
          <cell r="E11" t="str">
            <v>13450337636</v>
          </cell>
          <cell r="F11">
            <v>72.34</v>
          </cell>
          <cell r="G11">
            <v>36.17</v>
          </cell>
          <cell r="H11">
            <v>79.5</v>
          </cell>
          <cell r="I11">
            <v>39.75</v>
          </cell>
          <cell r="J11">
            <v>75.92</v>
          </cell>
          <cell r="K11">
            <v>8</v>
          </cell>
          <cell r="M11" t="str">
            <v>递补</v>
          </cell>
        </row>
        <row r="12">
          <cell r="D12" t="str">
            <v>刘莹</v>
          </cell>
          <cell r="E12" t="str">
            <v>15770864915</v>
          </cell>
          <cell r="F12">
            <v>77.319999999999993</v>
          </cell>
          <cell r="G12">
            <v>38.659999999999997</v>
          </cell>
          <cell r="H12">
            <v>73.8</v>
          </cell>
          <cell r="I12">
            <v>36.9</v>
          </cell>
          <cell r="J12">
            <v>75.56</v>
          </cell>
          <cell r="K12">
            <v>9</v>
          </cell>
          <cell r="M12" t="str">
            <v>放弃递补</v>
          </cell>
        </row>
        <row r="13">
          <cell r="D13" t="str">
            <v>陈晓慧</v>
          </cell>
          <cell r="E13" t="str">
            <v>19878675795</v>
          </cell>
          <cell r="F13">
            <v>75.099999999999994</v>
          </cell>
          <cell r="G13">
            <v>37.549999999999997</v>
          </cell>
          <cell r="H13">
            <v>75.8</v>
          </cell>
          <cell r="I13">
            <v>37.9</v>
          </cell>
          <cell r="J13">
            <v>75.449999999999989</v>
          </cell>
          <cell r="K13">
            <v>10</v>
          </cell>
          <cell r="M13" t="str">
            <v>放弃递补</v>
          </cell>
        </row>
        <row r="14">
          <cell r="D14" t="str">
            <v>殷思琪</v>
          </cell>
          <cell r="E14" t="str">
            <v>17875175681</v>
          </cell>
          <cell r="F14">
            <v>72.540000000000006</v>
          </cell>
          <cell r="G14">
            <v>36.270000000000003</v>
          </cell>
          <cell r="H14">
            <v>76.5</v>
          </cell>
          <cell r="I14">
            <v>38.25</v>
          </cell>
          <cell r="J14">
            <v>74.52000000000001</v>
          </cell>
          <cell r="K14">
            <v>11</v>
          </cell>
          <cell r="M14" t="str">
            <v>递补</v>
          </cell>
        </row>
        <row r="15">
          <cell r="D15" t="str">
            <v>杨思宇</v>
          </cell>
          <cell r="E15" t="str">
            <v>15204498898</v>
          </cell>
          <cell r="F15">
            <v>77.48</v>
          </cell>
          <cell r="G15">
            <v>38.74</v>
          </cell>
          <cell r="H15">
            <v>67.599999999999994</v>
          </cell>
          <cell r="I15">
            <v>33.799999999999997</v>
          </cell>
          <cell r="J15">
            <v>72.539999999999992</v>
          </cell>
          <cell r="K15">
            <v>12</v>
          </cell>
          <cell r="M15" t="str">
            <v>放弃递补</v>
          </cell>
        </row>
        <row r="16">
          <cell r="D16" t="str">
            <v>陈芳叶</v>
          </cell>
          <cell r="E16" t="str">
            <v>13302344083</v>
          </cell>
          <cell r="F16">
            <v>72.540000000000006</v>
          </cell>
          <cell r="G16">
            <v>36.270000000000003</v>
          </cell>
          <cell r="H16">
            <v>70.099999999999994</v>
          </cell>
          <cell r="I16">
            <v>35.049999999999997</v>
          </cell>
          <cell r="J16">
            <v>71.319999999999993</v>
          </cell>
          <cell r="K16">
            <v>13</v>
          </cell>
          <cell r="M16" t="str">
            <v>递补</v>
          </cell>
        </row>
        <row r="17">
          <cell r="D17" t="str">
            <v>凌艺红</v>
          </cell>
          <cell r="E17" t="str">
            <v>15089432363</v>
          </cell>
          <cell r="F17">
            <v>71.92</v>
          </cell>
          <cell r="G17">
            <v>35.96</v>
          </cell>
          <cell r="H17">
            <v>70.099999999999994</v>
          </cell>
          <cell r="I17">
            <v>35.049999999999997</v>
          </cell>
          <cell r="J17">
            <v>71.009999999999991</v>
          </cell>
          <cell r="K17">
            <v>14</v>
          </cell>
        </row>
        <row r="18">
          <cell r="D18" t="str">
            <v>陈思敏</v>
          </cell>
          <cell r="E18" t="str">
            <v>15816204231</v>
          </cell>
          <cell r="F18">
            <v>72.12</v>
          </cell>
          <cell r="G18">
            <v>36.06</v>
          </cell>
          <cell r="H18">
            <v>60.3</v>
          </cell>
          <cell r="I18">
            <v>30.15</v>
          </cell>
          <cell r="J18">
            <v>66.210000000000008</v>
          </cell>
          <cell r="K18">
            <v>15</v>
          </cell>
        </row>
        <row r="19">
          <cell r="D19" t="str">
            <v>罗斐莹</v>
          </cell>
          <cell r="E19" t="str">
            <v>13727874153</v>
          </cell>
          <cell r="F19">
            <v>73.260000000000005</v>
          </cell>
          <cell r="G19">
            <v>36.630000000000003</v>
          </cell>
          <cell r="H19" t="str">
            <v>缺考</v>
          </cell>
          <cell r="I19">
            <v>0</v>
          </cell>
          <cell r="J19">
            <v>36.630000000000003</v>
          </cell>
          <cell r="K19">
            <v>16</v>
          </cell>
        </row>
        <row r="20">
          <cell r="D20" t="str">
            <v>赵丽萍</v>
          </cell>
          <cell r="E20" t="str">
            <v>13580146313</v>
          </cell>
          <cell r="F20">
            <v>72.5</v>
          </cell>
          <cell r="G20">
            <v>36.25</v>
          </cell>
          <cell r="H20" t="str">
            <v>缺考</v>
          </cell>
          <cell r="I20">
            <v>0</v>
          </cell>
          <cell r="J20">
            <v>36.25</v>
          </cell>
          <cell r="K20">
            <v>17</v>
          </cell>
        </row>
        <row r="21">
          <cell r="D21" t="str">
            <v>林丹</v>
          </cell>
          <cell r="E21" t="str">
            <v>13450336700</v>
          </cell>
          <cell r="F21">
            <v>71.88</v>
          </cell>
          <cell r="G21">
            <v>35.94</v>
          </cell>
          <cell r="H21" t="str">
            <v>缺考</v>
          </cell>
          <cell r="I21">
            <v>0</v>
          </cell>
          <cell r="J21">
            <v>35.94</v>
          </cell>
          <cell r="K21">
            <v>18</v>
          </cell>
        </row>
        <row r="22">
          <cell r="D22" t="str">
            <v>谢小娟</v>
          </cell>
          <cell r="E22" t="str">
            <v>15820161543</v>
          </cell>
          <cell r="F22">
            <v>81.760000000000005</v>
          </cell>
          <cell r="G22">
            <v>40.880000000000003</v>
          </cell>
          <cell r="H22">
            <v>87.4</v>
          </cell>
          <cell r="I22">
            <v>43.7</v>
          </cell>
          <cell r="J22">
            <v>84.580000000000013</v>
          </cell>
          <cell r="K22">
            <v>1</v>
          </cell>
          <cell r="L22" t="str">
            <v>Y</v>
          </cell>
          <cell r="M22" t="str">
            <v>拟放弃</v>
          </cell>
        </row>
        <row r="23">
          <cell r="D23" t="str">
            <v>陈嘉雯</v>
          </cell>
          <cell r="E23" t="str">
            <v>13149054251</v>
          </cell>
          <cell r="F23">
            <v>80.22</v>
          </cell>
          <cell r="G23">
            <v>40.11</v>
          </cell>
          <cell r="H23">
            <v>87.2</v>
          </cell>
          <cell r="I23">
            <v>43.6</v>
          </cell>
          <cell r="J23">
            <v>83.710000000000008</v>
          </cell>
          <cell r="K23">
            <v>2</v>
          </cell>
          <cell r="L23" t="str">
            <v>Y</v>
          </cell>
        </row>
        <row r="24">
          <cell r="D24" t="str">
            <v>廖文定</v>
          </cell>
          <cell r="E24" t="str">
            <v>13229363341</v>
          </cell>
          <cell r="F24">
            <v>78.16</v>
          </cell>
          <cell r="G24">
            <v>39.08</v>
          </cell>
          <cell r="H24">
            <v>88.6</v>
          </cell>
          <cell r="I24">
            <v>44.3</v>
          </cell>
          <cell r="J24">
            <v>83.38</v>
          </cell>
          <cell r="K24">
            <v>3</v>
          </cell>
          <cell r="L24" t="str">
            <v>Y</v>
          </cell>
        </row>
        <row r="25">
          <cell r="D25" t="str">
            <v>刘越兰</v>
          </cell>
          <cell r="E25" t="str">
            <v>15986039698</v>
          </cell>
          <cell r="F25">
            <v>82.62</v>
          </cell>
          <cell r="G25">
            <v>41.31</v>
          </cell>
          <cell r="H25">
            <v>83.1</v>
          </cell>
          <cell r="I25">
            <v>41.55</v>
          </cell>
          <cell r="J25">
            <v>82.86</v>
          </cell>
          <cell r="K25">
            <v>4</v>
          </cell>
          <cell r="L25" t="str">
            <v>Y</v>
          </cell>
        </row>
        <row r="26">
          <cell r="D26" t="str">
            <v>徐自强</v>
          </cell>
          <cell r="E26" t="str">
            <v>19926177601</v>
          </cell>
          <cell r="F26">
            <v>78.28</v>
          </cell>
          <cell r="G26">
            <v>39.14</v>
          </cell>
          <cell r="H26">
            <v>82.4</v>
          </cell>
          <cell r="I26">
            <v>41.2</v>
          </cell>
          <cell r="J26">
            <v>80.34</v>
          </cell>
          <cell r="K26">
            <v>5</v>
          </cell>
          <cell r="L26" t="str">
            <v>Y</v>
          </cell>
          <cell r="M26" t="str">
            <v>放弃</v>
          </cell>
        </row>
        <row r="27">
          <cell r="D27" t="str">
            <v>余秋燕</v>
          </cell>
          <cell r="E27" t="str">
            <v>15381480595</v>
          </cell>
          <cell r="F27">
            <v>72.900000000000006</v>
          </cell>
          <cell r="G27">
            <v>36.450000000000003</v>
          </cell>
          <cell r="H27">
            <v>85.8</v>
          </cell>
          <cell r="I27">
            <v>42.9</v>
          </cell>
          <cell r="J27">
            <v>79.349999999999994</v>
          </cell>
          <cell r="K27">
            <v>6</v>
          </cell>
          <cell r="L27" t="str">
            <v>Y</v>
          </cell>
        </row>
        <row r="28">
          <cell r="D28" t="str">
            <v>雷东明</v>
          </cell>
          <cell r="E28" t="str">
            <v>15817734414</v>
          </cell>
          <cell r="F28">
            <v>75.8</v>
          </cell>
          <cell r="G28">
            <v>37.9</v>
          </cell>
          <cell r="H28">
            <v>77.7</v>
          </cell>
          <cell r="I28">
            <v>38.85</v>
          </cell>
          <cell r="J28">
            <v>76.75</v>
          </cell>
          <cell r="K28">
            <v>7</v>
          </cell>
          <cell r="L28" t="str">
            <v>Y</v>
          </cell>
        </row>
        <row r="29">
          <cell r="D29" t="str">
            <v>吴贵明</v>
          </cell>
          <cell r="E29" t="str">
            <v>15812981831</v>
          </cell>
          <cell r="F29">
            <v>70.22</v>
          </cell>
          <cell r="G29">
            <v>35.11</v>
          </cell>
          <cell r="H29">
            <v>78</v>
          </cell>
          <cell r="I29">
            <v>39</v>
          </cell>
          <cell r="J29">
            <v>74.11</v>
          </cell>
          <cell r="K29">
            <v>8</v>
          </cell>
          <cell r="M29" t="str">
            <v>放弃递补</v>
          </cell>
        </row>
        <row r="30">
          <cell r="D30" t="str">
            <v>余春雨</v>
          </cell>
          <cell r="E30" t="str">
            <v>17728403751</v>
          </cell>
          <cell r="F30">
            <v>65.28</v>
          </cell>
          <cell r="G30">
            <v>32.64</v>
          </cell>
          <cell r="H30">
            <v>81.400000000000006</v>
          </cell>
          <cell r="I30">
            <v>40.700000000000003</v>
          </cell>
          <cell r="J30">
            <v>73.34</v>
          </cell>
          <cell r="K30">
            <v>9</v>
          </cell>
          <cell r="M30" t="str">
            <v>递补</v>
          </cell>
        </row>
        <row r="31">
          <cell r="D31" t="str">
            <v>张均凯</v>
          </cell>
          <cell r="E31" t="str">
            <v>18675178183</v>
          </cell>
          <cell r="F31">
            <v>67.319999999999993</v>
          </cell>
          <cell r="G31">
            <v>33.659999999999997</v>
          </cell>
          <cell r="H31">
            <v>78.599999999999994</v>
          </cell>
          <cell r="I31">
            <v>39.299999999999997</v>
          </cell>
          <cell r="J31">
            <v>72.959999999999994</v>
          </cell>
          <cell r="K31">
            <v>10</v>
          </cell>
          <cell r="M31" t="str">
            <v>递补</v>
          </cell>
        </row>
        <row r="32">
          <cell r="D32" t="str">
            <v>文远辉</v>
          </cell>
          <cell r="E32" t="str">
            <v>15775082360</v>
          </cell>
          <cell r="F32">
            <v>60.34</v>
          </cell>
          <cell r="G32">
            <v>30.17</v>
          </cell>
          <cell r="H32">
            <v>81.099999999999994</v>
          </cell>
          <cell r="I32">
            <v>40.549999999999997</v>
          </cell>
          <cell r="J32">
            <v>70.72</v>
          </cell>
          <cell r="K32">
            <v>11</v>
          </cell>
        </row>
        <row r="33">
          <cell r="D33" t="str">
            <v>林红</v>
          </cell>
          <cell r="E33" t="str">
            <v>13927838012</v>
          </cell>
          <cell r="F33">
            <v>66.78</v>
          </cell>
          <cell r="G33">
            <v>33.39</v>
          </cell>
          <cell r="H33">
            <v>74.599999999999994</v>
          </cell>
          <cell r="I33">
            <v>37.299999999999997</v>
          </cell>
          <cell r="J33">
            <v>70.69</v>
          </cell>
          <cell r="K33">
            <v>12</v>
          </cell>
        </row>
        <row r="34">
          <cell r="D34" t="str">
            <v>潘紫薇</v>
          </cell>
          <cell r="E34" t="str">
            <v>17802087612</v>
          </cell>
          <cell r="F34">
            <v>61.44</v>
          </cell>
          <cell r="G34">
            <v>30.72</v>
          </cell>
          <cell r="H34" t="str">
            <v>缺考</v>
          </cell>
          <cell r="I34">
            <v>0</v>
          </cell>
          <cell r="J34">
            <v>30.72</v>
          </cell>
          <cell r="K34">
            <v>13</v>
          </cell>
        </row>
        <row r="35">
          <cell r="D35" t="str">
            <v>黄嘉丽</v>
          </cell>
          <cell r="E35" t="str">
            <v>13435146376</v>
          </cell>
          <cell r="F35">
            <v>84.66</v>
          </cell>
          <cell r="G35">
            <v>42.33</v>
          </cell>
          <cell r="H35">
            <v>88.5</v>
          </cell>
          <cell r="I35">
            <v>44.25</v>
          </cell>
          <cell r="J35">
            <v>86.58</v>
          </cell>
          <cell r="K35">
            <v>1</v>
          </cell>
          <cell r="L35" t="str">
            <v>Y</v>
          </cell>
        </row>
        <row r="36">
          <cell r="D36" t="str">
            <v>杨钰</v>
          </cell>
          <cell r="E36" t="str">
            <v>13727552203</v>
          </cell>
          <cell r="F36">
            <v>83.36</v>
          </cell>
          <cell r="G36">
            <v>41.68</v>
          </cell>
          <cell r="H36">
            <v>86.1</v>
          </cell>
          <cell r="I36">
            <v>43.05</v>
          </cell>
          <cell r="J36">
            <v>84.72999999999999</v>
          </cell>
          <cell r="K36">
            <v>2</v>
          </cell>
          <cell r="L36" t="str">
            <v>Y</v>
          </cell>
          <cell r="M36" t="str">
            <v>放弃</v>
          </cell>
        </row>
        <row r="37">
          <cell r="D37" t="str">
            <v>马思冰</v>
          </cell>
          <cell r="E37" t="str">
            <v>18948457033</v>
          </cell>
          <cell r="F37">
            <v>81.8</v>
          </cell>
          <cell r="G37">
            <v>40.9</v>
          </cell>
          <cell r="H37">
            <v>87</v>
          </cell>
          <cell r="I37">
            <v>43.5</v>
          </cell>
          <cell r="J37">
            <v>84.4</v>
          </cell>
          <cell r="K37">
            <v>3</v>
          </cell>
          <cell r="L37" t="str">
            <v>Y</v>
          </cell>
        </row>
        <row r="38">
          <cell r="D38" t="str">
            <v>刘晓蓉</v>
          </cell>
          <cell r="E38" t="str">
            <v>18819777124</v>
          </cell>
          <cell r="F38">
            <v>83.48</v>
          </cell>
          <cell r="G38">
            <v>41.74</v>
          </cell>
          <cell r="H38">
            <v>82.5</v>
          </cell>
          <cell r="I38">
            <v>41.25</v>
          </cell>
          <cell r="J38">
            <v>82.990000000000009</v>
          </cell>
          <cell r="K38">
            <v>4</v>
          </cell>
          <cell r="M38" t="str">
            <v>放弃递补</v>
          </cell>
        </row>
        <row r="39">
          <cell r="D39" t="str">
            <v>骆庆灵</v>
          </cell>
          <cell r="E39" t="str">
            <v>15917058428</v>
          </cell>
          <cell r="F39">
            <v>81.760000000000005</v>
          </cell>
          <cell r="G39">
            <v>40.880000000000003</v>
          </cell>
          <cell r="H39">
            <v>80.5</v>
          </cell>
          <cell r="I39">
            <v>40.25</v>
          </cell>
          <cell r="J39">
            <v>81.13</v>
          </cell>
          <cell r="K39">
            <v>5</v>
          </cell>
          <cell r="M39" t="str">
            <v>放弃递补</v>
          </cell>
        </row>
        <row r="40">
          <cell r="D40" t="str">
            <v>李心怡</v>
          </cell>
          <cell r="E40" t="str">
            <v>13112361898</v>
          </cell>
          <cell r="F40">
            <v>80.5</v>
          </cell>
          <cell r="G40">
            <v>40.25</v>
          </cell>
          <cell r="H40">
            <v>81.599999999999994</v>
          </cell>
          <cell r="I40">
            <v>40.799999999999997</v>
          </cell>
          <cell r="J40">
            <v>81.05</v>
          </cell>
          <cell r="K40">
            <v>6</v>
          </cell>
          <cell r="M40" t="str">
            <v>递补</v>
          </cell>
        </row>
        <row r="41">
          <cell r="D41" t="str">
            <v>邹玲</v>
          </cell>
          <cell r="E41" t="str">
            <v>13642588726</v>
          </cell>
          <cell r="F41">
            <v>81.64</v>
          </cell>
          <cell r="G41">
            <v>40.82</v>
          </cell>
          <cell r="H41">
            <v>80</v>
          </cell>
          <cell r="I41">
            <v>40</v>
          </cell>
          <cell r="J41">
            <v>80.819999999999993</v>
          </cell>
          <cell r="K41">
            <v>7</v>
          </cell>
        </row>
        <row r="42">
          <cell r="D42" t="str">
            <v>罗秀珍</v>
          </cell>
          <cell r="E42" t="str">
            <v>15220804840</v>
          </cell>
          <cell r="F42">
            <v>83.96</v>
          </cell>
          <cell r="G42">
            <v>41.98</v>
          </cell>
          <cell r="H42">
            <v>75.7</v>
          </cell>
          <cell r="I42">
            <v>37.85</v>
          </cell>
          <cell r="J42">
            <v>79.83</v>
          </cell>
          <cell r="K42">
            <v>8</v>
          </cell>
        </row>
        <row r="43">
          <cell r="D43" t="str">
            <v>许期香</v>
          </cell>
          <cell r="E43" t="str">
            <v>18926217886</v>
          </cell>
          <cell r="F43">
            <v>82.58</v>
          </cell>
          <cell r="G43">
            <v>41.29</v>
          </cell>
          <cell r="H43">
            <v>67.400000000000006</v>
          </cell>
          <cell r="I43">
            <v>33.700000000000003</v>
          </cell>
          <cell r="J43">
            <v>74.990000000000009</v>
          </cell>
          <cell r="K43">
            <v>9</v>
          </cell>
        </row>
        <row r="44">
          <cell r="D44" t="str">
            <v>曾紫馨</v>
          </cell>
          <cell r="E44" t="str">
            <v>15819231306</v>
          </cell>
          <cell r="F44">
            <v>69.94</v>
          </cell>
          <cell r="G44">
            <v>34.97</v>
          </cell>
          <cell r="H44">
            <v>86.6</v>
          </cell>
          <cell r="I44">
            <v>43.3</v>
          </cell>
          <cell r="J44">
            <v>78.27</v>
          </cell>
          <cell r="K44">
            <v>1</v>
          </cell>
          <cell r="L44" t="str">
            <v>Y</v>
          </cell>
          <cell r="M44" t="str">
            <v>放弃</v>
          </cell>
        </row>
        <row r="45">
          <cell r="D45" t="str">
            <v>胡冬妮</v>
          </cell>
          <cell r="E45" t="str">
            <v>18312577083</v>
          </cell>
          <cell r="F45">
            <v>75.72</v>
          </cell>
          <cell r="G45">
            <v>37.86</v>
          </cell>
          <cell r="H45">
            <v>79.099999999999994</v>
          </cell>
          <cell r="I45">
            <v>39.549999999999997</v>
          </cell>
          <cell r="J45">
            <v>77.41</v>
          </cell>
          <cell r="K45">
            <v>2</v>
          </cell>
          <cell r="L45" t="str">
            <v>Y</v>
          </cell>
          <cell r="M45" t="str">
            <v>放弃</v>
          </cell>
        </row>
        <row r="46">
          <cell r="D46" t="str">
            <v>陈名政</v>
          </cell>
          <cell r="E46" t="str">
            <v>13148520591</v>
          </cell>
          <cell r="F46">
            <v>60.34</v>
          </cell>
          <cell r="G46">
            <v>30.17</v>
          </cell>
          <cell r="H46">
            <v>72.8</v>
          </cell>
          <cell r="I46">
            <v>36.4</v>
          </cell>
          <cell r="J46">
            <v>66.569999999999993</v>
          </cell>
          <cell r="K46">
            <v>3</v>
          </cell>
          <cell r="M46" t="str">
            <v>递补</v>
          </cell>
        </row>
        <row r="47">
          <cell r="D47" t="str">
            <v>余谨</v>
          </cell>
          <cell r="E47" t="str">
            <v>19878918919</v>
          </cell>
          <cell r="F47">
            <v>69.760000000000005</v>
          </cell>
          <cell r="G47">
            <v>34.880000000000003</v>
          </cell>
          <cell r="H47" t="str">
            <v>缺考</v>
          </cell>
          <cell r="I47">
            <v>0</v>
          </cell>
          <cell r="J47">
            <v>34.880000000000003</v>
          </cell>
          <cell r="K47">
            <v>4</v>
          </cell>
        </row>
        <row r="48">
          <cell r="D48" t="str">
            <v>贺金婷</v>
          </cell>
          <cell r="E48" t="str">
            <v>13516679924</v>
          </cell>
          <cell r="F48">
            <v>79.64</v>
          </cell>
          <cell r="G48">
            <v>39.82</v>
          </cell>
          <cell r="H48">
            <v>80.8</v>
          </cell>
          <cell r="I48">
            <v>40.4</v>
          </cell>
          <cell r="J48">
            <v>80.22</v>
          </cell>
          <cell r="K48">
            <v>1</v>
          </cell>
          <cell r="L48" t="str">
            <v>Y</v>
          </cell>
          <cell r="M48" t="str">
            <v>放弃</v>
          </cell>
        </row>
        <row r="49">
          <cell r="D49" t="str">
            <v>林格好</v>
          </cell>
          <cell r="E49" t="str">
            <v>15113424510</v>
          </cell>
          <cell r="F49">
            <v>79.92</v>
          </cell>
          <cell r="G49">
            <v>39.96</v>
          </cell>
          <cell r="H49">
            <v>78.7</v>
          </cell>
          <cell r="I49">
            <v>39.35</v>
          </cell>
          <cell r="J49">
            <v>79.31</v>
          </cell>
          <cell r="K49">
            <v>2</v>
          </cell>
          <cell r="L49" t="str">
            <v>Y</v>
          </cell>
          <cell r="M49" t="str">
            <v>6.6放弃</v>
          </cell>
        </row>
        <row r="50">
          <cell r="D50" t="str">
            <v>叶真玮</v>
          </cell>
          <cell r="E50" t="str">
            <v>17827067263</v>
          </cell>
          <cell r="F50">
            <v>73.52</v>
          </cell>
          <cell r="G50">
            <v>36.76</v>
          </cell>
          <cell r="H50">
            <v>84.6</v>
          </cell>
          <cell r="I50">
            <v>42.3</v>
          </cell>
          <cell r="J50">
            <v>79.06</v>
          </cell>
          <cell r="K50">
            <v>3</v>
          </cell>
          <cell r="M50" t="str">
            <v>放弃递补</v>
          </cell>
        </row>
        <row r="51">
          <cell r="D51" t="str">
            <v>张诗怡</v>
          </cell>
          <cell r="E51" t="str">
            <v>15622592071</v>
          </cell>
          <cell r="F51">
            <v>74.98</v>
          </cell>
          <cell r="G51">
            <v>37.49</v>
          </cell>
          <cell r="H51">
            <v>79</v>
          </cell>
          <cell r="I51">
            <v>39.5</v>
          </cell>
          <cell r="J51">
            <v>76.990000000000009</v>
          </cell>
          <cell r="K51">
            <v>4</v>
          </cell>
          <cell r="M51" t="str">
            <v>递补</v>
          </cell>
        </row>
        <row r="52">
          <cell r="D52" t="str">
            <v>潘建芳</v>
          </cell>
          <cell r="E52" t="str">
            <v>13713659060</v>
          </cell>
          <cell r="F52">
            <v>71.64</v>
          </cell>
          <cell r="G52">
            <v>35.82</v>
          </cell>
          <cell r="H52">
            <v>80.2</v>
          </cell>
          <cell r="I52">
            <v>40.1</v>
          </cell>
          <cell r="J52">
            <v>75.92</v>
          </cell>
          <cell r="K52">
            <v>5</v>
          </cell>
          <cell r="M52" t="str">
            <v>递补</v>
          </cell>
        </row>
        <row r="53">
          <cell r="D53" t="str">
            <v>王平英</v>
          </cell>
          <cell r="E53" t="str">
            <v>15119170994</v>
          </cell>
          <cell r="F53">
            <v>72.819999999999993</v>
          </cell>
          <cell r="G53">
            <v>36.409999999999997</v>
          </cell>
          <cell r="H53" t="str">
            <v>缺考</v>
          </cell>
          <cell r="I53">
            <v>0</v>
          </cell>
          <cell r="J53">
            <v>36.409999999999997</v>
          </cell>
          <cell r="K53">
            <v>6</v>
          </cell>
        </row>
        <row r="54">
          <cell r="D54" t="str">
            <v>潘淑珍</v>
          </cell>
          <cell r="E54" t="str">
            <v>13640112957</v>
          </cell>
          <cell r="F54">
            <v>72.7</v>
          </cell>
          <cell r="G54">
            <v>36.35</v>
          </cell>
          <cell r="H54">
            <v>85.7</v>
          </cell>
          <cell r="I54">
            <v>42.85</v>
          </cell>
          <cell r="J54">
            <v>79.2</v>
          </cell>
          <cell r="K54">
            <v>1</v>
          </cell>
          <cell r="L54" t="str">
            <v>Y</v>
          </cell>
        </row>
        <row r="55">
          <cell r="D55" t="str">
            <v>吴海琴</v>
          </cell>
          <cell r="E55" t="str">
            <v>13690910496</v>
          </cell>
          <cell r="F55">
            <v>72.78</v>
          </cell>
          <cell r="G55">
            <v>36.39</v>
          </cell>
          <cell r="H55">
            <v>81.099999999999994</v>
          </cell>
          <cell r="I55">
            <v>40.549999999999997</v>
          </cell>
          <cell r="J55">
            <v>76.94</v>
          </cell>
          <cell r="K55">
            <v>2</v>
          </cell>
          <cell r="L55" t="str">
            <v>Y</v>
          </cell>
          <cell r="M55" t="str">
            <v>6.13放弃</v>
          </cell>
        </row>
        <row r="56">
          <cell r="D56" t="str">
            <v>张碧云</v>
          </cell>
          <cell r="E56" t="str">
            <v>15914804614</v>
          </cell>
          <cell r="F56">
            <v>65.959999999999994</v>
          </cell>
          <cell r="G56">
            <v>32.979999999999997</v>
          </cell>
          <cell r="H56">
            <v>81.5</v>
          </cell>
          <cell r="I56">
            <v>40.75</v>
          </cell>
          <cell r="J56">
            <v>73.72999999999999</v>
          </cell>
          <cell r="K56">
            <v>3</v>
          </cell>
          <cell r="M56" t="str">
            <v>递补</v>
          </cell>
        </row>
        <row r="57">
          <cell r="D57" t="str">
            <v>陈丙南</v>
          </cell>
          <cell r="E57" t="str">
            <v>15173552112</v>
          </cell>
          <cell r="F57">
            <v>69.2</v>
          </cell>
          <cell r="G57">
            <v>34.6</v>
          </cell>
          <cell r="H57">
            <v>77.5</v>
          </cell>
          <cell r="I57">
            <v>38.75</v>
          </cell>
          <cell r="J57">
            <v>73.349999999999994</v>
          </cell>
          <cell r="K57">
            <v>4</v>
          </cell>
        </row>
        <row r="58">
          <cell r="D58" t="str">
            <v>陈鑫旺</v>
          </cell>
          <cell r="E58" t="str">
            <v>18219227850</v>
          </cell>
          <cell r="F58">
            <v>65.98</v>
          </cell>
          <cell r="G58">
            <v>32.99</v>
          </cell>
          <cell r="H58">
            <v>77.8</v>
          </cell>
          <cell r="I58">
            <v>38.9</v>
          </cell>
          <cell r="J58">
            <v>71.89</v>
          </cell>
          <cell r="K58">
            <v>5</v>
          </cell>
        </row>
        <row r="59">
          <cell r="D59" t="str">
            <v>黎伟</v>
          </cell>
          <cell r="E59" t="str">
            <v>15820731651</v>
          </cell>
          <cell r="F59">
            <v>67.3</v>
          </cell>
          <cell r="G59">
            <v>33.65</v>
          </cell>
          <cell r="H59" t="str">
            <v>缺考</v>
          </cell>
          <cell r="I59">
            <v>0</v>
          </cell>
          <cell r="J59">
            <v>33.65</v>
          </cell>
          <cell r="K59">
            <v>6</v>
          </cell>
        </row>
        <row r="60">
          <cell r="D60" t="str">
            <v>刘学城</v>
          </cell>
          <cell r="E60" t="str">
            <v>14758594589</v>
          </cell>
          <cell r="F60">
            <v>70.16</v>
          </cell>
          <cell r="G60">
            <v>35.08</v>
          </cell>
          <cell r="H60">
            <v>89.1</v>
          </cell>
          <cell r="I60">
            <v>44.55</v>
          </cell>
          <cell r="J60">
            <v>79.63</v>
          </cell>
          <cell r="K60">
            <v>1</v>
          </cell>
          <cell r="L60" t="str">
            <v>Y</v>
          </cell>
        </row>
        <row r="61">
          <cell r="D61" t="str">
            <v>莫丽婷</v>
          </cell>
          <cell r="E61" t="str">
            <v>18218524776</v>
          </cell>
          <cell r="F61">
            <v>74.900000000000006</v>
          </cell>
          <cell r="G61">
            <v>37.450000000000003</v>
          </cell>
          <cell r="H61">
            <v>81.599999999999994</v>
          </cell>
          <cell r="I61">
            <v>40.799999999999997</v>
          </cell>
          <cell r="J61">
            <v>78.25</v>
          </cell>
          <cell r="K61">
            <v>2</v>
          </cell>
          <cell r="L61" t="str">
            <v>Y</v>
          </cell>
        </row>
        <row r="62">
          <cell r="D62" t="str">
            <v>王荧</v>
          </cell>
          <cell r="E62" t="str">
            <v>18143100972</v>
          </cell>
          <cell r="F62">
            <v>72.94</v>
          </cell>
          <cell r="G62">
            <v>36.47</v>
          </cell>
          <cell r="H62">
            <v>79.5</v>
          </cell>
          <cell r="I62">
            <v>39.75</v>
          </cell>
          <cell r="J62">
            <v>76.22</v>
          </cell>
          <cell r="K62">
            <v>3</v>
          </cell>
        </row>
        <row r="63">
          <cell r="D63" t="str">
            <v>柏家文</v>
          </cell>
          <cell r="E63" t="str">
            <v>13794382730</v>
          </cell>
          <cell r="F63">
            <v>62.08</v>
          </cell>
          <cell r="G63">
            <v>31.04</v>
          </cell>
          <cell r="H63">
            <v>80.2</v>
          </cell>
          <cell r="I63">
            <v>40.1</v>
          </cell>
          <cell r="J63">
            <v>71.14</v>
          </cell>
          <cell r="K63">
            <v>4</v>
          </cell>
        </row>
        <row r="64">
          <cell r="D64" t="str">
            <v>林美琦</v>
          </cell>
          <cell r="E64" t="str">
            <v>13580106373</v>
          </cell>
          <cell r="F64">
            <v>68.78</v>
          </cell>
          <cell r="G64">
            <v>34.39</v>
          </cell>
          <cell r="H64">
            <v>87.8</v>
          </cell>
          <cell r="I64">
            <v>43.9</v>
          </cell>
          <cell r="J64">
            <v>78.289999999999992</v>
          </cell>
          <cell r="K64">
            <v>1</v>
          </cell>
          <cell r="L64" t="str">
            <v>Y</v>
          </cell>
        </row>
        <row r="65">
          <cell r="D65" t="str">
            <v>黄嘉杰</v>
          </cell>
          <cell r="E65" t="str">
            <v>15767740379</v>
          </cell>
          <cell r="F65">
            <v>67.48</v>
          </cell>
          <cell r="G65">
            <v>33.74</v>
          </cell>
          <cell r="H65">
            <v>84.3</v>
          </cell>
          <cell r="I65">
            <v>42.15</v>
          </cell>
          <cell r="J65">
            <v>75.89</v>
          </cell>
          <cell r="K65">
            <v>2</v>
          </cell>
          <cell r="L65" t="str">
            <v>Y</v>
          </cell>
        </row>
        <row r="66">
          <cell r="D66" t="str">
            <v>刘惠惠</v>
          </cell>
          <cell r="E66" t="str">
            <v>15219823983</v>
          </cell>
          <cell r="F66">
            <v>72.22</v>
          </cell>
          <cell r="G66">
            <v>36.11</v>
          </cell>
          <cell r="H66">
            <v>70.900000000000006</v>
          </cell>
          <cell r="I66">
            <v>35.450000000000003</v>
          </cell>
          <cell r="J66">
            <v>71.56</v>
          </cell>
          <cell r="K66">
            <v>3</v>
          </cell>
        </row>
        <row r="67">
          <cell r="D67" t="str">
            <v>于智健</v>
          </cell>
          <cell r="E67" t="str">
            <v>13531476748</v>
          </cell>
          <cell r="F67">
            <v>67.44</v>
          </cell>
          <cell r="G67">
            <v>33.72</v>
          </cell>
          <cell r="H67" t="str">
            <v>缺考</v>
          </cell>
          <cell r="I67">
            <v>0</v>
          </cell>
          <cell r="J67">
            <v>33.72</v>
          </cell>
          <cell r="K67">
            <v>4</v>
          </cell>
        </row>
        <row r="68">
          <cell r="D68" t="str">
            <v>吕艳茜</v>
          </cell>
          <cell r="E68" t="str">
            <v>18127376286</v>
          </cell>
          <cell r="F68">
            <v>81.319999999999993</v>
          </cell>
          <cell r="G68">
            <v>40.659999999999997</v>
          </cell>
          <cell r="H68">
            <v>86.8</v>
          </cell>
          <cell r="I68">
            <v>43.4</v>
          </cell>
          <cell r="J68">
            <v>84.06</v>
          </cell>
          <cell r="K68">
            <v>1</v>
          </cell>
          <cell r="L68" t="str">
            <v>Y</v>
          </cell>
        </row>
        <row r="69">
          <cell r="D69" t="str">
            <v>张海潮</v>
          </cell>
          <cell r="E69" t="str">
            <v>15113713600</v>
          </cell>
          <cell r="F69">
            <v>79.72</v>
          </cell>
          <cell r="G69">
            <v>39.86</v>
          </cell>
          <cell r="H69">
            <v>81.599999999999994</v>
          </cell>
          <cell r="I69">
            <v>40.799999999999997</v>
          </cell>
          <cell r="J69">
            <v>80.66</v>
          </cell>
          <cell r="K69">
            <v>2</v>
          </cell>
          <cell r="L69" t="str">
            <v>Y</v>
          </cell>
          <cell r="M69" t="str">
            <v>放弃</v>
          </cell>
        </row>
        <row r="70">
          <cell r="D70" t="str">
            <v>伍伟康</v>
          </cell>
          <cell r="E70" t="str">
            <v>13413699810</v>
          </cell>
          <cell r="F70">
            <v>71.760000000000005</v>
          </cell>
          <cell r="G70">
            <v>35.880000000000003</v>
          </cell>
          <cell r="H70">
            <v>80.5</v>
          </cell>
          <cell r="I70">
            <v>40.25</v>
          </cell>
          <cell r="J70">
            <v>76.13</v>
          </cell>
          <cell r="K70">
            <v>3</v>
          </cell>
          <cell r="M70" t="str">
            <v>递补</v>
          </cell>
        </row>
        <row r="71">
          <cell r="D71" t="str">
            <v>廖娜</v>
          </cell>
          <cell r="E71" t="str">
            <v>17875225414</v>
          </cell>
          <cell r="F71">
            <v>70.959999999999994</v>
          </cell>
          <cell r="G71">
            <v>35.479999999999997</v>
          </cell>
          <cell r="H71">
            <v>77.8</v>
          </cell>
          <cell r="I71">
            <v>38.9</v>
          </cell>
          <cell r="J71">
            <v>74.38</v>
          </cell>
          <cell r="K71">
            <v>4</v>
          </cell>
        </row>
        <row r="72">
          <cell r="D72" t="str">
            <v>李智婷</v>
          </cell>
          <cell r="E72" t="str">
            <v>13266516931</v>
          </cell>
          <cell r="F72">
            <v>70.739999999999995</v>
          </cell>
          <cell r="G72">
            <v>35.369999999999997</v>
          </cell>
          <cell r="H72">
            <v>76.8</v>
          </cell>
          <cell r="I72">
            <v>38.4</v>
          </cell>
          <cell r="J72">
            <v>73.77</v>
          </cell>
          <cell r="K72">
            <v>5</v>
          </cell>
        </row>
        <row r="73">
          <cell r="D73" t="str">
            <v>陈美雁</v>
          </cell>
          <cell r="E73" t="str">
            <v>13612463810</v>
          </cell>
          <cell r="F73">
            <v>65.760000000000005</v>
          </cell>
          <cell r="G73">
            <v>32.880000000000003</v>
          </cell>
          <cell r="H73">
            <v>78.5</v>
          </cell>
          <cell r="I73">
            <v>39.25</v>
          </cell>
          <cell r="J73">
            <v>72.13</v>
          </cell>
          <cell r="K73">
            <v>6</v>
          </cell>
        </row>
        <row r="74">
          <cell r="D74" t="str">
            <v>廖永豪</v>
          </cell>
          <cell r="E74" t="str">
            <v>17328673321</v>
          </cell>
          <cell r="F74">
            <v>80.900000000000006</v>
          </cell>
          <cell r="G74">
            <v>40.450000000000003</v>
          </cell>
          <cell r="H74">
            <v>83.5</v>
          </cell>
          <cell r="I74">
            <v>41.75</v>
          </cell>
          <cell r="J74">
            <v>82.2</v>
          </cell>
          <cell r="K74">
            <v>1</v>
          </cell>
          <cell r="L74" t="str">
            <v>Y</v>
          </cell>
        </row>
        <row r="75">
          <cell r="D75" t="str">
            <v>尧细荣</v>
          </cell>
          <cell r="E75" t="str">
            <v>14750659279</v>
          </cell>
          <cell r="F75">
            <v>74.819999999999993</v>
          </cell>
          <cell r="G75">
            <v>37.409999999999997</v>
          </cell>
          <cell r="H75">
            <v>88.2</v>
          </cell>
          <cell r="I75">
            <v>44.1</v>
          </cell>
          <cell r="J75">
            <v>81.509999999999991</v>
          </cell>
          <cell r="K75">
            <v>2</v>
          </cell>
        </row>
        <row r="76">
          <cell r="D76" t="str">
            <v>黎晓婷</v>
          </cell>
          <cell r="E76" t="str">
            <v>13078625682</v>
          </cell>
          <cell r="F76">
            <v>77.3</v>
          </cell>
          <cell r="G76">
            <v>38.65</v>
          </cell>
          <cell r="H76">
            <v>76.400000000000006</v>
          </cell>
          <cell r="I76">
            <v>38.200000000000003</v>
          </cell>
          <cell r="J76">
            <v>76.849999999999994</v>
          </cell>
          <cell r="K76">
            <v>3</v>
          </cell>
        </row>
        <row r="77">
          <cell r="D77" t="str">
            <v>潘怡</v>
          </cell>
          <cell r="E77" t="str">
            <v>15627873496</v>
          </cell>
          <cell r="F77">
            <v>82.82</v>
          </cell>
          <cell r="G77">
            <v>41.41</v>
          </cell>
          <cell r="H77">
            <v>84.6</v>
          </cell>
          <cell r="I77">
            <v>42.3</v>
          </cell>
          <cell r="J77">
            <v>83.71</v>
          </cell>
          <cell r="K77">
            <v>1</v>
          </cell>
          <cell r="L77" t="str">
            <v>Y</v>
          </cell>
        </row>
        <row r="78">
          <cell r="D78" t="str">
            <v>谭芷萱</v>
          </cell>
          <cell r="E78" t="str">
            <v>15303045108</v>
          </cell>
          <cell r="F78">
            <v>78.62</v>
          </cell>
          <cell r="G78">
            <v>39.31</v>
          </cell>
          <cell r="H78">
            <v>86.8</v>
          </cell>
          <cell r="I78">
            <v>43.4</v>
          </cell>
          <cell r="J78">
            <v>82.710000000000008</v>
          </cell>
          <cell r="K78">
            <v>2</v>
          </cell>
          <cell r="L78" t="str">
            <v>Y</v>
          </cell>
          <cell r="M78" t="str">
            <v>放弃</v>
          </cell>
        </row>
        <row r="79">
          <cell r="D79" t="str">
            <v>柳曼</v>
          </cell>
          <cell r="E79" t="str">
            <v>13329944910</v>
          </cell>
          <cell r="F79">
            <v>79.319999999999993</v>
          </cell>
          <cell r="G79">
            <v>39.659999999999997</v>
          </cell>
          <cell r="H79">
            <v>84.6</v>
          </cell>
          <cell r="I79">
            <v>42.3</v>
          </cell>
          <cell r="J79">
            <v>81.96</v>
          </cell>
          <cell r="K79">
            <v>3</v>
          </cell>
          <cell r="M79" t="str">
            <v>递补</v>
          </cell>
        </row>
        <row r="80">
          <cell r="D80" t="str">
            <v>张连婵</v>
          </cell>
          <cell r="E80" t="str">
            <v>15220823893</v>
          </cell>
          <cell r="F80">
            <v>80.180000000000007</v>
          </cell>
          <cell r="G80">
            <v>40.090000000000003</v>
          </cell>
          <cell r="H80">
            <v>76.599999999999994</v>
          </cell>
          <cell r="I80">
            <v>38.299999999999997</v>
          </cell>
          <cell r="J80">
            <v>78.39</v>
          </cell>
          <cell r="K80">
            <v>4</v>
          </cell>
        </row>
        <row r="81">
          <cell r="D81" t="str">
            <v>徐昆文</v>
          </cell>
          <cell r="E81" t="str">
            <v>17676100703</v>
          </cell>
          <cell r="F81">
            <v>79.06</v>
          </cell>
          <cell r="G81">
            <v>39.53</v>
          </cell>
          <cell r="H81">
            <v>73.099999999999994</v>
          </cell>
          <cell r="I81">
            <v>36.549999999999997</v>
          </cell>
          <cell r="J81">
            <v>76.08</v>
          </cell>
          <cell r="K81">
            <v>5</v>
          </cell>
        </row>
        <row r="82">
          <cell r="D82" t="str">
            <v>廖聪有</v>
          </cell>
          <cell r="E82" t="str">
            <v>13415694954</v>
          </cell>
          <cell r="F82">
            <v>78.62</v>
          </cell>
          <cell r="G82">
            <v>39.31</v>
          </cell>
          <cell r="H82" t="str">
            <v>缺考</v>
          </cell>
          <cell r="I82">
            <v>0</v>
          </cell>
          <cell r="J82">
            <v>39.31</v>
          </cell>
          <cell r="K82">
            <v>6</v>
          </cell>
        </row>
        <row r="83">
          <cell r="D83" t="str">
            <v>湛静怡</v>
          </cell>
          <cell r="E83" t="str">
            <v>15907521627</v>
          </cell>
          <cell r="F83">
            <v>81.96</v>
          </cell>
          <cell r="G83">
            <v>40.98</v>
          </cell>
          <cell r="H83">
            <v>79.7</v>
          </cell>
          <cell r="I83">
            <v>39.85</v>
          </cell>
          <cell r="J83">
            <v>80.83</v>
          </cell>
          <cell r="K83">
            <v>1</v>
          </cell>
          <cell r="L83" t="str">
            <v>Y</v>
          </cell>
        </row>
        <row r="84">
          <cell r="D84" t="str">
            <v>赖玉卿</v>
          </cell>
          <cell r="E84" t="str">
            <v>13575099723</v>
          </cell>
          <cell r="F84">
            <v>78.62</v>
          </cell>
          <cell r="G84">
            <v>39.31</v>
          </cell>
          <cell r="H84">
            <v>82.7</v>
          </cell>
          <cell r="I84">
            <v>41.35</v>
          </cell>
          <cell r="J84">
            <v>80.66</v>
          </cell>
          <cell r="K84">
            <v>2</v>
          </cell>
          <cell r="L84" t="str">
            <v>Y</v>
          </cell>
        </row>
        <row r="85">
          <cell r="D85" t="str">
            <v>李嘉鹏</v>
          </cell>
          <cell r="E85" t="str">
            <v>19128135223</v>
          </cell>
          <cell r="F85">
            <v>71.760000000000005</v>
          </cell>
          <cell r="G85">
            <v>35.880000000000003</v>
          </cell>
          <cell r="H85">
            <v>83.1</v>
          </cell>
          <cell r="I85">
            <v>41.55</v>
          </cell>
          <cell r="J85">
            <v>77.430000000000007</v>
          </cell>
          <cell r="K85">
            <v>3</v>
          </cell>
        </row>
        <row r="86">
          <cell r="D86" t="str">
            <v>张颖欣</v>
          </cell>
          <cell r="E86" t="str">
            <v>13118844095</v>
          </cell>
          <cell r="F86">
            <v>71.92</v>
          </cell>
          <cell r="G86">
            <v>35.96</v>
          </cell>
          <cell r="H86">
            <v>80.2</v>
          </cell>
          <cell r="I86">
            <v>40.1</v>
          </cell>
          <cell r="J86">
            <v>76.06</v>
          </cell>
          <cell r="K86">
            <v>4</v>
          </cell>
        </row>
        <row r="87">
          <cell r="D87" t="str">
            <v>潘乐而</v>
          </cell>
          <cell r="E87" t="str">
            <v>13927395642</v>
          </cell>
          <cell r="F87">
            <v>73.88</v>
          </cell>
          <cell r="G87">
            <v>36.94</v>
          </cell>
          <cell r="H87" t="str">
            <v>缺考</v>
          </cell>
          <cell r="I87">
            <v>0</v>
          </cell>
          <cell r="J87">
            <v>36.94</v>
          </cell>
          <cell r="K87">
            <v>5</v>
          </cell>
        </row>
        <row r="88">
          <cell r="D88" t="str">
            <v>杨文隆</v>
          </cell>
          <cell r="E88" t="str">
            <v>13232610783</v>
          </cell>
          <cell r="F88">
            <v>71.599999999999994</v>
          </cell>
          <cell r="G88">
            <v>35.799999999999997</v>
          </cell>
          <cell r="H88" t="str">
            <v>缺考</v>
          </cell>
          <cell r="I88">
            <v>0</v>
          </cell>
          <cell r="J88">
            <v>35.799999999999997</v>
          </cell>
          <cell r="K88">
            <v>6</v>
          </cell>
        </row>
        <row r="89">
          <cell r="D89" t="str">
            <v>刘晓帆</v>
          </cell>
          <cell r="E89" t="str">
            <v>15812591948</v>
          </cell>
          <cell r="F89">
            <v>82.62</v>
          </cell>
          <cell r="G89">
            <v>41.31</v>
          </cell>
          <cell r="H89">
            <v>80.599999999999994</v>
          </cell>
          <cell r="I89">
            <v>40.299999999999997</v>
          </cell>
          <cell r="J89">
            <v>81.61</v>
          </cell>
          <cell r="K89">
            <v>1</v>
          </cell>
          <cell r="L89" t="str">
            <v>Y</v>
          </cell>
          <cell r="M89" t="str">
            <v>放弃</v>
          </cell>
        </row>
        <row r="90">
          <cell r="D90" t="str">
            <v>廖梦思</v>
          </cell>
          <cell r="E90" t="str">
            <v>15018605244</v>
          </cell>
          <cell r="F90">
            <v>78.16</v>
          </cell>
          <cell r="G90">
            <v>39.08</v>
          </cell>
          <cell r="H90">
            <v>84.3</v>
          </cell>
          <cell r="I90">
            <v>42.15</v>
          </cell>
          <cell r="J90">
            <v>81.22999999999999</v>
          </cell>
          <cell r="K90">
            <v>2</v>
          </cell>
          <cell r="L90" t="str">
            <v>Y</v>
          </cell>
        </row>
        <row r="91">
          <cell r="D91" t="str">
            <v>徐磊</v>
          </cell>
          <cell r="E91" t="str">
            <v>17880654882</v>
          </cell>
          <cell r="F91">
            <v>78.739999999999995</v>
          </cell>
          <cell r="G91">
            <v>39.369999999999997</v>
          </cell>
          <cell r="H91">
            <v>73.5</v>
          </cell>
          <cell r="I91">
            <v>36.75</v>
          </cell>
          <cell r="J91">
            <v>76.12</v>
          </cell>
          <cell r="K91">
            <v>3</v>
          </cell>
          <cell r="M91" t="str">
            <v>放弃递补</v>
          </cell>
        </row>
        <row r="92">
          <cell r="D92" t="str">
            <v>许蕾</v>
          </cell>
          <cell r="E92" t="str">
            <v>18813969165</v>
          </cell>
          <cell r="F92">
            <v>81.040000000000006</v>
          </cell>
          <cell r="G92">
            <v>40.520000000000003</v>
          </cell>
          <cell r="H92">
            <v>69.599999999999994</v>
          </cell>
          <cell r="I92">
            <v>34.799999999999997</v>
          </cell>
          <cell r="J92">
            <v>75.319999999999993</v>
          </cell>
          <cell r="K92">
            <v>4</v>
          </cell>
          <cell r="M92" t="str">
            <v>递补</v>
          </cell>
        </row>
        <row r="93">
          <cell r="D93" t="str">
            <v>官鑫婷</v>
          </cell>
          <cell r="E93" t="str">
            <v>19866799687</v>
          </cell>
          <cell r="F93">
            <v>83.64</v>
          </cell>
          <cell r="G93">
            <v>41.82</v>
          </cell>
          <cell r="H93" t="str">
            <v>缺考</v>
          </cell>
          <cell r="I93">
            <v>0</v>
          </cell>
          <cell r="J93">
            <v>41.82</v>
          </cell>
          <cell r="K93">
            <v>5</v>
          </cell>
        </row>
        <row r="94">
          <cell r="D94" t="str">
            <v>罗逸柔</v>
          </cell>
          <cell r="E94" t="str">
            <v>13229377868</v>
          </cell>
          <cell r="F94">
            <v>78.459999999999994</v>
          </cell>
          <cell r="G94">
            <v>39.229999999999997</v>
          </cell>
          <cell r="H94" t="str">
            <v>缺考</v>
          </cell>
          <cell r="I94">
            <v>0</v>
          </cell>
          <cell r="J94">
            <v>39.229999999999997</v>
          </cell>
          <cell r="K94">
            <v>6</v>
          </cell>
        </row>
        <row r="95">
          <cell r="D95" t="str">
            <v>黄淑怡</v>
          </cell>
          <cell r="E95" t="str">
            <v>13750264285</v>
          </cell>
          <cell r="F95">
            <v>78.42</v>
          </cell>
          <cell r="G95">
            <v>39.21</v>
          </cell>
          <cell r="H95">
            <v>83.7</v>
          </cell>
          <cell r="I95">
            <v>41.85</v>
          </cell>
          <cell r="J95">
            <v>81.06</v>
          </cell>
          <cell r="K95">
            <v>1</v>
          </cell>
          <cell r="L95" t="str">
            <v>Y</v>
          </cell>
        </row>
        <row r="96">
          <cell r="D96" t="str">
            <v>李素桢</v>
          </cell>
          <cell r="E96" t="str">
            <v>13420590374</v>
          </cell>
          <cell r="F96">
            <v>77.84</v>
          </cell>
          <cell r="G96">
            <v>38.92</v>
          </cell>
          <cell r="H96">
            <v>81.5</v>
          </cell>
          <cell r="I96">
            <v>40.75</v>
          </cell>
          <cell r="J96">
            <v>79.67</v>
          </cell>
          <cell r="K96">
            <v>2</v>
          </cell>
        </row>
        <row r="97">
          <cell r="D97" t="str">
            <v>罗斯凡</v>
          </cell>
          <cell r="E97" t="str">
            <v>18128189662</v>
          </cell>
          <cell r="F97">
            <v>79.72</v>
          </cell>
          <cell r="G97">
            <v>39.86</v>
          </cell>
          <cell r="H97">
            <v>76.099999999999994</v>
          </cell>
          <cell r="I97">
            <v>38.049999999999997</v>
          </cell>
          <cell r="J97">
            <v>77.91</v>
          </cell>
          <cell r="K97">
            <v>3</v>
          </cell>
        </row>
        <row r="98">
          <cell r="D98" t="str">
            <v>胡妙玲</v>
          </cell>
          <cell r="E98" t="str">
            <v>13725135463</v>
          </cell>
          <cell r="F98">
            <v>85.48</v>
          </cell>
          <cell r="G98">
            <v>42.74</v>
          </cell>
          <cell r="H98">
            <v>84.4</v>
          </cell>
          <cell r="I98">
            <v>42.2</v>
          </cell>
          <cell r="J98">
            <v>84.94</v>
          </cell>
          <cell r="K98">
            <v>1</v>
          </cell>
          <cell r="L98" t="str">
            <v>Y</v>
          </cell>
          <cell r="M98" t="str">
            <v>放弃</v>
          </cell>
        </row>
        <row r="99">
          <cell r="D99" t="str">
            <v>曾悦</v>
          </cell>
          <cell r="E99" t="str">
            <v>18027077335</v>
          </cell>
          <cell r="F99">
            <v>84.5</v>
          </cell>
          <cell r="G99">
            <v>42.25</v>
          </cell>
          <cell r="H99">
            <v>82.3</v>
          </cell>
          <cell r="I99">
            <v>41.15</v>
          </cell>
          <cell r="J99">
            <v>83.4</v>
          </cell>
          <cell r="K99">
            <v>2</v>
          </cell>
          <cell r="L99" t="str">
            <v>Y</v>
          </cell>
        </row>
        <row r="100">
          <cell r="D100" t="str">
            <v>廖咏琪</v>
          </cell>
          <cell r="E100" t="str">
            <v>18200902278</v>
          </cell>
          <cell r="F100">
            <v>81.64</v>
          </cell>
          <cell r="G100">
            <v>40.82</v>
          </cell>
          <cell r="H100">
            <v>81.599999999999994</v>
          </cell>
          <cell r="I100">
            <v>40.799999999999997</v>
          </cell>
          <cell r="J100">
            <v>81.62</v>
          </cell>
          <cell r="K100">
            <v>3</v>
          </cell>
          <cell r="M100" t="str">
            <v>放弃递补</v>
          </cell>
        </row>
        <row r="101">
          <cell r="D101" t="str">
            <v>何丽均</v>
          </cell>
          <cell r="E101" t="str">
            <v>13725363936</v>
          </cell>
          <cell r="F101">
            <v>83.92</v>
          </cell>
          <cell r="G101">
            <v>41.96</v>
          </cell>
          <cell r="H101">
            <v>78.2</v>
          </cell>
          <cell r="I101">
            <v>39.1</v>
          </cell>
          <cell r="J101">
            <v>81.06</v>
          </cell>
          <cell r="K101">
            <v>4</v>
          </cell>
          <cell r="M101" t="str">
            <v>递补</v>
          </cell>
        </row>
        <row r="102">
          <cell r="D102" t="str">
            <v>胡心婷</v>
          </cell>
          <cell r="E102" t="str">
            <v>15015400062</v>
          </cell>
          <cell r="F102">
            <v>82.66</v>
          </cell>
          <cell r="G102">
            <v>41.33</v>
          </cell>
          <cell r="H102">
            <v>79.2</v>
          </cell>
          <cell r="I102">
            <v>39.6</v>
          </cell>
          <cell r="J102">
            <v>80.930000000000007</v>
          </cell>
          <cell r="K102">
            <v>5</v>
          </cell>
        </row>
        <row r="103">
          <cell r="D103" t="str">
            <v>潘萍</v>
          </cell>
          <cell r="E103" t="str">
            <v>15816513590</v>
          </cell>
          <cell r="F103">
            <v>81.36</v>
          </cell>
          <cell r="G103">
            <v>40.68</v>
          </cell>
          <cell r="H103" t="str">
            <v>缺考</v>
          </cell>
          <cell r="I103">
            <v>0</v>
          </cell>
          <cell r="J103">
            <v>40.68</v>
          </cell>
          <cell r="K103">
            <v>6</v>
          </cell>
        </row>
        <row r="104">
          <cell r="D104" t="str">
            <v>周文敏</v>
          </cell>
          <cell r="E104" t="str">
            <v>13710662800</v>
          </cell>
          <cell r="F104">
            <v>78.42</v>
          </cell>
          <cell r="G104">
            <v>39.21</v>
          </cell>
          <cell r="H104">
            <v>81</v>
          </cell>
          <cell r="I104">
            <v>40.5</v>
          </cell>
          <cell r="J104">
            <v>79.710000000000008</v>
          </cell>
          <cell r="K104">
            <v>1</v>
          </cell>
          <cell r="L104" t="str">
            <v>Y</v>
          </cell>
          <cell r="M104" t="str">
            <v>放弃</v>
          </cell>
        </row>
        <row r="105">
          <cell r="D105" t="str">
            <v>雷瑛</v>
          </cell>
          <cell r="E105" t="str">
            <v>18023658257</v>
          </cell>
          <cell r="F105">
            <v>66.78</v>
          </cell>
          <cell r="G105">
            <v>33.39</v>
          </cell>
          <cell r="H105">
            <v>85.5</v>
          </cell>
          <cell r="I105">
            <v>42.75</v>
          </cell>
          <cell r="J105">
            <v>76.14</v>
          </cell>
          <cell r="K105">
            <v>2</v>
          </cell>
          <cell r="L105" t="str">
            <v>Y</v>
          </cell>
        </row>
        <row r="106">
          <cell r="D106" t="str">
            <v>刘玮</v>
          </cell>
          <cell r="E106" t="str">
            <v>15089865697</v>
          </cell>
          <cell r="F106">
            <v>74.42</v>
          </cell>
          <cell r="G106">
            <v>37.21</v>
          </cell>
          <cell r="H106">
            <v>75</v>
          </cell>
          <cell r="I106">
            <v>37.5</v>
          </cell>
          <cell r="J106">
            <v>74.710000000000008</v>
          </cell>
          <cell r="K106">
            <v>3</v>
          </cell>
          <cell r="M106" t="str">
            <v>放弃递补</v>
          </cell>
        </row>
        <row r="107">
          <cell r="D107" t="str">
            <v>邓梦清</v>
          </cell>
          <cell r="E107" t="str">
            <v>18312388176</v>
          </cell>
          <cell r="F107">
            <v>68.34</v>
          </cell>
          <cell r="G107">
            <v>34.17</v>
          </cell>
          <cell r="H107">
            <v>78.599999999999994</v>
          </cell>
          <cell r="I107">
            <v>39.299999999999997</v>
          </cell>
          <cell r="J107">
            <v>73.47</v>
          </cell>
          <cell r="K107">
            <v>4</v>
          </cell>
          <cell r="M107" t="str">
            <v>放弃递补</v>
          </cell>
        </row>
        <row r="108">
          <cell r="D108" t="str">
            <v>曾焕新</v>
          </cell>
          <cell r="E108" t="str">
            <v>13642594192</v>
          </cell>
          <cell r="F108">
            <v>69.319999999999993</v>
          </cell>
          <cell r="G108">
            <v>34.659999999999997</v>
          </cell>
          <cell r="H108">
            <v>75.099999999999994</v>
          </cell>
          <cell r="I108">
            <v>37.549999999999997</v>
          </cell>
          <cell r="J108">
            <v>72.209999999999994</v>
          </cell>
          <cell r="K108">
            <v>5</v>
          </cell>
          <cell r="M108" t="str">
            <v>递补</v>
          </cell>
        </row>
        <row r="109">
          <cell r="D109" t="str">
            <v>余婧</v>
          </cell>
          <cell r="E109" t="str">
            <v>15820112152</v>
          </cell>
          <cell r="F109">
            <v>62.46</v>
          </cell>
          <cell r="G109">
            <v>31.23</v>
          </cell>
          <cell r="H109" t="str">
            <v>缺考</v>
          </cell>
          <cell r="I109">
            <v>0</v>
          </cell>
          <cell r="J109">
            <v>31.23</v>
          </cell>
          <cell r="K109">
            <v>6</v>
          </cell>
        </row>
        <row r="110">
          <cell r="D110" t="str">
            <v>叶志亮</v>
          </cell>
          <cell r="E110" t="str">
            <v>14758344272</v>
          </cell>
          <cell r="F110">
            <v>78.58</v>
          </cell>
          <cell r="G110">
            <v>39.29</v>
          </cell>
          <cell r="H110">
            <v>85.8</v>
          </cell>
          <cell r="I110">
            <v>42.9</v>
          </cell>
          <cell r="J110">
            <v>82.19</v>
          </cell>
          <cell r="K110">
            <v>1</v>
          </cell>
          <cell r="L110" t="str">
            <v>Y</v>
          </cell>
          <cell r="M110" t="str">
            <v>放弃</v>
          </cell>
        </row>
        <row r="111">
          <cell r="D111" t="str">
            <v>蒙卉珊</v>
          </cell>
          <cell r="E111" t="str">
            <v>18218864809</v>
          </cell>
          <cell r="F111">
            <v>72.16</v>
          </cell>
          <cell r="G111">
            <v>36.08</v>
          </cell>
          <cell r="H111">
            <v>86.3</v>
          </cell>
          <cell r="I111">
            <v>43.15</v>
          </cell>
          <cell r="J111">
            <v>79.22999999999999</v>
          </cell>
          <cell r="K111">
            <v>2</v>
          </cell>
          <cell r="M111" t="str">
            <v>递补</v>
          </cell>
        </row>
        <row r="112">
          <cell r="D112" t="str">
            <v>刘佳</v>
          </cell>
          <cell r="E112" t="str">
            <v>13603000037</v>
          </cell>
          <cell r="F112">
            <v>71.8</v>
          </cell>
          <cell r="G112">
            <v>35.9</v>
          </cell>
          <cell r="H112">
            <v>75.5</v>
          </cell>
          <cell r="I112">
            <v>37.75</v>
          </cell>
          <cell r="J112">
            <v>73.650000000000006</v>
          </cell>
          <cell r="K112">
            <v>3</v>
          </cell>
        </row>
        <row r="113">
          <cell r="D113" t="str">
            <v>潘雨诗</v>
          </cell>
          <cell r="E113" t="str">
            <v>13642480814</v>
          </cell>
          <cell r="F113">
            <v>69.94</v>
          </cell>
          <cell r="G113">
            <v>34.97</v>
          </cell>
          <cell r="H113">
            <v>86.8</v>
          </cell>
          <cell r="I113">
            <v>43.4</v>
          </cell>
          <cell r="J113">
            <v>78.37</v>
          </cell>
          <cell r="K113">
            <v>1</v>
          </cell>
          <cell r="L113" t="str">
            <v>Y</v>
          </cell>
        </row>
        <row r="114">
          <cell r="D114" t="str">
            <v>陈岚</v>
          </cell>
          <cell r="E114" t="str">
            <v>13528018830</v>
          </cell>
          <cell r="F114">
            <v>68.72</v>
          </cell>
          <cell r="G114">
            <v>34.36</v>
          </cell>
          <cell r="H114">
            <v>83.4</v>
          </cell>
          <cell r="I114">
            <v>41.7</v>
          </cell>
          <cell r="J114">
            <v>76.06</v>
          </cell>
          <cell r="K114">
            <v>2</v>
          </cell>
        </row>
        <row r="115">
          <cell r="D115" t="str">
            <v>陈龙夏</v>
          </cell>
          <cell r="E115" t="str">
            <v>13544390967</v>
          </cell>
          <cell r="F115">
            <v>70.900000000000006</v>
          </cell>
          <cell r="G115">
            <v>35.450000000000003</v>
          </cell>
          <cell r="H115">
            <v>76.099999999999994</v>
          </cell>
          <cell r="I115">
            <v>38.049999999999997</v>
          </cell>
          <cell r="J115">
            <v>73.5</v>
          </cell>
          <cell r="K115">
            <v>3</v>
          </cell>
        </row>
        <row r="116">
          <cell r="D116" t="str">
            <v>姚佩莹</v>
          </cell>
          <cell r="E116" t="str">
            <v>15521601583</v>
          </cell>
          <cell r="F116">
            <v>74.16</v>
          </cell>
          <cell r="G116">
            <v>37.08</v>
          </cell>
          <cell r="H116">
            <v>81.900000000000006</v>
          </cell>
          <cell r="I116">
            <v>40.950000000000003</v>
          </cell>
          <cell r="J116">
            <v>78.03</v>
          </cell>
          <cell r="K116">
            <v>1</v>
          </cell>
          <cell r="L116" t="str">
            <v>Y</v>
          </cell>
        </row>
        <row r="117">
          <cell r="D117" t="str">
            <v>黄燕慧</v>
          </cell>
          <cell r="E117" t="str">
            <v>15889928236</v>
          </cell>
          <cell r="F117">
            <v>71.319999999999993</v>
          </cell>
          <cell r="G117">
            <v>35.659999999999997</v>
          </cell>
          <cell r="H117">
            <v>74.5</v>
          </cell>
          <cell r="I117">
            <v>37.25</v>
          </cell>
          <cell r="J117">
            <v>72.91</v>
          </cell>
          <cell r="K117">
            <v>2</v>
          </cell>
        </row>
        <row r="118">
          <cell r="D118" t="str">
            <v>林芊</v>
          </cell>
          <cell r="E118" t="str">
            <v>13794690758</v>
          </cell>
          <cell r="F118">
            <v>71.22</v>
          </cell>
          <cell r="G118">
            <v>35.61</v>
          </cell>
          <cell r="H118" t="str">
            <v>缺考</v>
          </cell>
          <cell r="I118">
            <v>0</v>
          </cell>
          <cell r="J118">
            <v>35.61</v>
          </cell>
          <cell r="K118">
            <v>3</v>
          </cell>
        </row>
        <row r="119">
          <cell r="D119" t="str">
            <v>刘丽斯</v>
          </cell>
          <cell r="F119">
            <v>76</v>
          </cell>
          <cell r="G119">
            <v>38</v>
          </cell>
          <cell r="H119">
            <v>87.8</v>
          </cell>
          <cell r="I119">
            <v>43.9</v>
          </cell>
          <cell r="J119">
            <v>81.900000000000006</v>
          </cell>
          <cell r="K119">
            <v>1</v>
          </cell>
          <cell r="L119" t="str">
            <v>Y</v>
          </cell>
        </row>
        <row r="120">
          <cell r="D120" t="str">
            <v>廖小敏</v>
          </cell>
          <cell r="F120">
            <v>77</v>
          </cell>
          <cell r="G120">
            <v>38.5</v>
          </cell>
          <cell r="H120">
            <v>81.8</v>
          </cell>
          <cell r="I120">
            <v>40.9</v>
          </cell>
          <cell r="J120">
            <v>79.400000000000006</v>
          </cell>
          <cell r="K120">
            <v>2</v>
          </cell>
          <cell r="L120" t="str">
            <v>Y</v>
          </cell>
        </row>
        <row r="121">
          <cell r="D121" t="str">
            <v>罗慧莹</v>
          </cell>
          <cell r="F121">
            <v>76</v>
          </cell>
          <cell r="G121">
            <v>38</v>
          </cell>
          <cell r="H121">
            <v>81.900000000000006</v>
          </cell>
          <cell r="I121">
            <v>40.950000000000003</v>
          </cell>
          <cell r="J121">
            <v>78.95</v>
          </cell>
          <cell r="K121">
            <v>3</v>
          </cell>
          <cell r="L121" t="str">
            <v>Y</v>
          </cell>
        </row>
        <row r="122">
          <cell r="D122" t="str">
            <v>陈淑谊</v>
          </cell>
          <cell r="F122">
            <v>73</v>
          </cell>
          <cell r="G122">
            <v>36.5</v>
          </cell>
          <cell r="H122">
            <v>70.5</v>
          </cell>
          <cell r="I122">
            <v>35.25</v>
          </cell>
          <cell r="J122">
            <v>71.75</v>
          </cell>
          <cell r="K122">
            <v>4</v>
          </cell>
        </row>
        <row r="123">
          <cell r="D123" t="str">
            <v>欧阳盛</v>
          </cell>
          <cell r="F123">
            <v>76</v>
          </cell>
          <cell r="G123">
            <v>38</v>
          </cell>
          <cell r="H123">
            <v>86</v>
          </cell>
          <cell r="I123">
            <v>43</v>
          </cell>
          <cell r="J123">
            <v>81</v>
          </cell>
          <cell r="K123">
            <v>1</v>
          </cell>
          <cell r="L123" t="str">
            <v>Y</v>
          </cell>
        </row>
        <row r="124">
          <cell r="D124" t="str">
            <v>麦方芳</v>
          </cell>
          <cell r="F124">
            <v>71</v>
          </cell>
          <cell r="G124">
            <v>35.5</v>
          </cell>
          <cell r="H124">
            <v>77.3</v>
          </cell>
          <cell r="I124">
            <v>38.65</v>
          </cell>
          <cell r="J124">
            <v>74.150000000000006</v>
          </cell>
          <cell r="K124">
            <v>1</v>
          </cell>
          <cell r="L124" t="str">
            <v>Y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workbookViewId="0">
      <selection activeCell="E42" sqref="E42"/>
    </sheetView>
  </sheetViews>
  <sheetFormatPr defaultColWidth="9" defaultRowHeight="14.25" x14ac:dyDescent="0.2"/>
  <cols>
    <col min="1" max="1" width="5.875" customWidth="1"/>
    <col min="2" max="2" width="17.25" customWidth="1"/>
    <col min="3" max="3" width="10.875" customWidth="1"/>
    <col min="4" max="4" width="9" customWidth="1"/>
    <col min="5" max="5" width="11.5" customWidth="1"/>
    <col min="6" max="6" width="21.875" customWidth="1"/>
    <col min="7" max="7" width="17.375" customWidth="1"/>
    <col min="8" max="8" width="12.125" customWidth="1"/>
    <col min="9" max="9" width="8.75" customWidth="1"/>
    <col min="10" max="10" width="9.75" customWidth="1"/>
  </cols>
  <sheetData>
    <row r="1" spans="1:10" ht="20.45" customHeight="1" x14ac:dyDescent="0.2">
      <c r="A1" s="5" t="s">
        <v>0</v>
      </c>
      <c r="B1" s="5"/>
      <c r="C1" s="1"/>
    </row>
    <row r="2" spans="1:10" ht="35.25" customHeight="1" x14ac:dyDescent="0.2">
      <c r="A2" s="6" t="s">
        <v>14</v>
      </c>
      <c r="B2" s="6"/>
      <c r="C2" s="6"/>
      <c r="D2" s="6"/>
      <c r="E2" s="6"/>
      <c r="F2" s="6"/>
      <c r="G2" s="6"/>
      <c r="H2" s="6"/>
      <c r="I2" s="6"/>
      <c r="J2" s="6"/>
    </row>
    <row r="3" spans="1:10" ht="36.75" customHeight="1" x14ac:dyDescent="0.2">
      <c r="A3" s="2" t="s">
        <v>1</v>
      </c>
      <c r="B3" s="2" t="s">
        <v>6</v>
      </c>
      <c r="C3" s="2" t="s">
        <v>2</v>
      </c>
      <c r="D3" s="2" t="s">
        <v>3</v>
      </c>
      <c r="E3" s="2" t="s">
        <v>7</v>
      </c>
      <c r="F3" s="2" t="s">
        <v>8</v>
      </c>
      <c r="G3" s="2" t="s">
        <v>9</v>
      </c>
      <c r="H3" s="2" t="s">
        <v>115</v>
      </c>
      <c r="I3" s="2" t="s">
        <v>10</v>
      </c>
      <c r="J3" s="2" t="s">
        <v>4</v>
      </c>
    </row>
    <row r="4" spans="1:10" ht="26.25" customHeight="1" x14ac:dyDescent="0.2">
      <c r="A4" s="3">
        <v>1</v>
      </c>
      <c r="B4" s="4" t="s">
        <v>15</v>
      </c>
      <c r="C4" s="4" t="s">
        <v>30</v>
      </c>
      <c r="D4" s="4" t="s">
        <v>5</v>
      </c>
      <c r="E4" s="4" t="s">
        <v>66</v>
      </c>
      <c r="F4" s="4" t="s">
        <v>67</v>
      </c>
      <c r="G4" s="4" t="s">
        <v>68</v>
      </c>
      <c r="H4" s="4">
        <f>VLOOKUP(C4,[1]总成绩排名!$D$4:$K$124,7,0)</f>
        <v>80.81</v>
      </c>
      <c r="I4" s="4">
        <f>VLOOKUP(C4,[1]总成绩排名!$D$4:$K$124,8,0)</f>
        <v>2</v>
      </c>
      <c r="J4" s="4"/>
    </row>
    <row r="5" spans="1:10" ht="26.25" customHeight="1" x14ac:dyDescent="0.2">
      <c r="A5" s="3">
        <v>2</v>
      </c>
      <c r="B5" s="4" t="s">
        <v>15</v>
      </c>
      <c r="C5" s="4" t="s">
        <v>31</v>
      </c>
      <c r="D5" s="4" t="s">
        <v>5</v>
      </c>
      <c r="E5" s="4" t="s">
        <v>66</v>
      </c>
      <c r="F5" s="4" t="s">
        <v>69</v>
      </c>
      <c r="G5" s="4" t="s">
        <v>68</v>
      </c>
      <c r="H5" s="4">
        <f>VLOOKUP(C5,[1]总成绩排名!$D$4:$K$124,7,0)</f>
        <v>79.92</v>
      </c>
      <c r="I5" s="4">
        <f>VLOOKUP(C5,[1]总成绩排名!$D$4:$K$124,8,0)</f>
        <v>3</v>
      </c>
      <c r="J5" s="4"/>
    </row>
    <row r="6" spans="1:10" ht="26.25" customHeight="1" x14ac:dyDescent="0.2">
      <c r="A6" s="3">
        <v>3</v>
      </c>
      <c r="B6" s="4" t="s">
        <v>15</v>
      </c>
      <c r="C6" s="4" t="s">
        <v>32</v>
      </c>
      <c r="D6" s="4" t="s">
        <v>5</v>
      </c>
      <c r="E6" s="4" t="s">
        <v>66</v>
      </c>
      <c r="F6" s="4" t="s">
        <v>70</v>
      </c>
      <c r="G6" s="4" t="s">
        <v>68</v>
      </c>
      <c r="H6" s="4">
        <f>VLOOKUP(C6,[1]总成绩排名!$D$4:$K$124,7,0)</f>
        <v>78.740000000000009</v>
      </c>
      <c r="I6" s="4">
        <f>VLOOKUP(C6,[1]总成绩排名!$D$4:$K$124,8,0)</f>
        <v>4</v>
      </c>
      <c r="J6" s="4"/>
    </row>
    <row r="7" spans="1:10" ht="26.25" customHeight="1" x14ac:dyDescent="0.2">
      <c r="A7" s="3">
        <v>4</v>
      </c>
      <c r="B7" s="4" t="s">
        <v>15</v>
      </c>
      <c r="C7" s="4" t="s">
        <v>33</v>
      </c>
      <c r="D7" s="4" t="s">
        <v>5</v>
      </c>
      <c r="E7" s="4" t="s">
        <v>66</v>
      </c>
      <c r="F7" s="4" t="s">
        <v>71</v>
      </c>
      <c r="G7" s="4" t="s">
        <v>72</v>
      </c>
      <c r="H7" s="4">
        <f>VLOOKUP(C7,[1]总成绩排名!$D$4:$K$124,7,0)</f>
        <v>75.92</v>
      </c>
      <c r="I7" s="4">
        <f>VLOOKUP(C7,[1]总成绩排名!$D$4:$K$124,8,0)</f>
        <v>8</v>
      </c>
      <c r="J7" s="4" t="str">
        <f>VLOOKUP(C7,[1]总成绩排名!$D$4:$M$124,10,0)</f>
        <v>递补</v>
      </c>
    </row>
    <row r="8" spans="1:10" ht="26.25" customHeight="1" x14ac:dyDescent="0.2">
      <c r="A8" s="3">
        <v>5</v>
      </c>
      <c r="B8" s="4" t="s">
        <v>15</v>
      </c>
      <c r="C8" s="4" t="s">
        <v>34</v>
      </c>
      <c r="D8" s="4" t="s">
        <v>5</v>
      </c>
      <c r="E8" s="4" t="s">
        <v>66</v>
      </c>
      <c r="F8" s="4" t="s">
        <v>73</v>
      </c>
      <c r="G8" s="4" t="s">
        <v>74</v>
      </c>
      <c r="H8" s="4">
        <f>VLOOKUP(C8,[1]总成绩排名!$D$4:$K$124,7,0)</f>
        <v>74.52000000000001</v>
      </c>
      <c r="I8" s="4">
        <f>VLOOKUP(C8,[1]总成绩排名!$D$4:$K$124,8,0)</f>
        <v>11</v>
      </c>
      <c r="J8" s="4" t="str">
        <f>VLOOKUP(C8,[1]总成绩排名!$D$4:$M$124,10,0)</f>
        <v>递补</v>
      </c>
    </row>
    <row r="9" spans="1:10" ht="26.25" customHeight="1" x14ac:dyDescent="0.2">
      <c r="A9" s="3">
        <v>6</v>
      </c>
      <c r="B9" s="4" t="s">
        <v>15</v>
      </c>
      <c r="C9" s="4" t="s">
        <v>35</v>
      </c>
      <c r="D9" s="4" t="s">
        <v>5</v>
      </c>
      <c r="E9" s="4" t="s">
        <v>66</v>
      </c>
      <c r="F9" s="4" t="s">
        <v>75</v>
      </c>
      <c r="G9" s="4" t="s">
        <v>74</v>
      </c>
      <c r="H9" s="4">
        <f>VLOOKUP(C9,[1]总成绩排名!$D$4:$K$124,7,0)</f>
        <v>71.319999999999993</v>
      </c>
      <c r="I9" s="4">
        <f>VLOOKUP(C9,[1]总成绩排名!$D$4:$K$124,8,0)</f>
        <v>13</v>
      </c>
      <c r="J9" s="4" t="str">
        <f>VLOOKUP(C9,[1]总成绩排名!$D$4:$M$124,10,0)</f>
        <v>递补</v>
      </c>
    </row>
    <row r="10" spans="1:10" ht="26.25" customHeight="1" x14ac:dyDescent="0.2">
      <c r="A10" s="3">
        <v>7</v>
      </c>
      <c r="B10" s="4" t="s">
        <v>16</v>
      </c>
      <c r="C10" s="4" t="s">
        <v>36</v>
      </c>
      <c r="D10" s="4" t="s">
        <v>5</v>
      </c>
      <c r="E10" s="4" t="s">
        <v>66</v>
      </c>
      <c r="F10" s="4" t="s">
        <v>76</v>
      </c>
      <c r="G10" s="4" t="s">
        <v>77</v>
      </c>
      <c r="H10" s="4">
        <f>VLOOKUP(C10,[1]总成绩排名!$D$4:$K$124,7,0)</f>
        <v>83.710000000000008</v>
      </c>
      <c r="I10" s="4">
        <f>VLOOKUP(C10,[1]总成绩排名!$D$4:$K$124,8,0)</f>
        <v>2</v>
      </c>
      <c r="J10" s="4"/>
    </row>
    <row r="11" spans="1:10" ht="26.25" customHeight="1" x14ac:dyDescent="0.2">
      <c r="A11" s="3">
        <v>8</v>
      </c>
      <c r="B11" s="4" t="s">
        <v>16</v>
      </c>
      <c r="C11" s="4" t="s">
        <v>37</v>
      </c>
      <c r="D11" s="4" t="s">
        <v>13</v>
      </c>
      <c r="E11" s="4" t="s">
        <v>66</v>
      </c>
      <c r="F11" s="4" t="s">
        <v>78</v>
      </c>
      <c r="G11" s="4" t="s">
        <v>79</v>
      </c>
      <c r="H11" s="4">
        <f>VLOOKUP(C11,[1]总成绩排名!$D$4:$K$124,7,0)</f>
        <v>83.38</v>
      </c>
      <c r="I11" s="4">
        <f>VLOOKUP(C11,[1]总成绩排名!$D$4:$K$124,8,0)</f>
        <v>3</v>
      </c>
      <c r="J11" s="4"/>
    </row>
    <row r="12" spans="1:10" ht="26.25" customHeight="1" x14ac:dyDescent="0.2">
      <c r="A12" s="3">
        <v>9</v>
      </c>
      <c r="B12" s="4" t="s">
        <v>16</v>
      </c>
      <c r="C12" s="4" t="s">
        <v>38</v>
      </c>
      <c r="D12" s="4" t="s">
        <v>5</v>
      </c>
      <c r="E12" s="4" t="s">
        <v>66</v>
      </c>
      <c r="F12" s="4" t="s">
        <v>80</v>
      </c>
      <c r="G12" s="4" t="s">
        <v>77</v>
      </c>
      <c r="H12" s="4">
        <f>VLOOKUP(C12,[1]总成绩排名!$D$4:$K$124,7,0)</f>
        <v>82.86</v>
      </c>
      <c r="I12" s="4">
        <f>VLOOKUP(C12,[1]总成绩排名!$D$4:$K$124,8,0)</f>
        <v>4</v>
      </c>
      <c r="J12" s="4"/>
    </row>
    <row r="13" spans="1:10" ht="26.25" customHeight="1" x14ac:dyDescent="0.2">
      <c r="A13" s="3">
        <v>10</v>
      </c>
      <c r="B13" s="4" t="s">
        <v>16</v>
      </c>
      <c r="C13" s="4" t="s">
        <v>39</v>
      </c>
      <c r="D13" s="4" t="s">
        <v>5</v>
      </c>
      <c r="E13" s="4" t="s">
        <v>66</v>
      </c>
      <c r="F13" s="4" t="s">
        <v>81</v>
      </c>
      <c r="G13" s="4" t="s">
        <v>77</v>
      </c>
      <c r="H13" s="4">
        <f>VLOOKUP(C13,[1]总成绩排名!$D$4:$K$124,7,0)</f>
        <v>79.349999999999994</v>
      </c>
      <c r="I13" s="4">
        <f>VLOOKUP(C13,[1]总成绩排名!$D$4:$K$124,8,0)</f>
        <v>6</v>
      </c>
      <c r="J13" s="4"/>
    </row>
    <row r="14" spans="1:10" ht="26.25" customHeight="1" x14ac:dyDescent="0.2">
      <c r="A14" s="3">
        <v>11</v>
      </c>
      <c r="B14" s="4" t="s">
        <v>16</v>
      </c>
      <c r="C14" s="4" t="s">
        <v>40</v>
      </c>
      <c r="D14" s="4" t="s">
        <v>13</v>
      </c>
      <c r="E14" s="4" t="s">
        <v>66</v>
      </c>
      <c r="F14" s="4" t="s">
        <v>67</v>
      </c>
      <c r="G14" s="4" t="s">
        <v>77</v>
      </c>
      <c r="H14" s="4">
        <f>VLOOKUP(C14,[1]总成绩排名!$D$4:$K$124,7,0)</f>
        <v>76.75</v>
      </c>
      <c r="I14" s="4">
        <f>VLOOKUP(C14,[1]总成绩排名!$D$4:$K$124,8,0)</f>
        <v>7</v>
      </c>
      <c r="J14" s="4"/>
    </row>
    <row r="15" spans="1:10" ht="26.25" customHeight="1" x14ac:dyDescent="0.2">
      <c r="A15" s="3">
        <v>12</v>
      </c>
      <c r="B15" s="4" t="s">
        <v>16</v>
      </c>
      <c r="C15" s="4" t="s">
        <v>41</v>
      </c>
      <c r="D15" s="4" t="s">
        <v>5</v>
      </c>
      <c r="E15" s="4" t="s">
        <v>66</v>
      </c>
      <c r="F15" s="4" t="s">
        <v>82</v>
      </c>
      <c r="G15" s="4" t="s">
        <v>77</v>
      </c>
      <c r="H15" s="4">
        <f>VLOOKUP(C15,[1]总成绩排名!$D$4:$K$124,7,0)</f>
        <v>73.34</v>
      </c>
      <c r="I15" s="4">
        <f>VLOOKUP(C15,[1]总成绩排名!$D$4:$K$124,8,0)</f>
        <v>9</v>
      </c>
      <c r="J15" s="4" t="str">
        <f>VLOOKUP(C15,[1]总成绩排名!$D$4:$M$124,10,0)</f>
        <v>递补</v>
      </c>
    </row>
    <row r="16" spans="1:10" ht="26.25" customHeight="1" x14ac:dyDescent="0.2">
      <c r="A16" s="3">
        <v>13</v>
      </c>
      <c r="B16" s="4" t="s">
        <v>16</v>
      </c>
      <c r="C16" s="4" t="s">
        <v>42</v>
      </c>
      <c r="D16" s="4" t="s">
        <v>13</v>
      </c>
      <c r="E16" s="4" t="s">
        <v>66</v>
      </c>
      <c r="F16" s="4" t="s">
        <v>83</v>
      </c>
      <c r="G16" s="4" t="s">
        <v>77</v>
      </c>
      <c r="H16" s="4">
        <f>VLOOKUP(C16,[1]总成绩排名!$D$4:$K$124,7,0)</f>
        <v>72.959999999999994</v>
      </c>
      <c r="I16" s="4">
        <f>VLOOKUP(C16,[1]总成绩排名!$D$4:$K$124,8,0)</f>
        <v>10</v>
      </c>
      <c r="J16" s="4" t="str">
        <f>VLOOKUP(C16,[1]总成绩排名!$D$4:$M$124,10,0)</f>
        <v>递补</v>
      </c>
    </row>
    <row r="17" spans="1:10" ht="26.25" customHeight="1" x14ac:dyDescent="0.2">
      <c r="A17" s="3">
        <v>14</v>
      </c>
      <c r="B17" s="4" t="s">
        <v>11</v>
      </c>
      <c r="C17" s="4" t="s">
        <v>43</v>
      </c>
      <c r="D17" s="4" t="s">
        <v>5</v>
      </c>
      <c r="E17" s="4" t="s">
        <v>66</v>
      </c>
      <c r="F17" s="4" t="s">
        <v>76</v>
      </c>
      <c r="G17" s="4" t="s">
        <v>84</v>
      </c>
      <c r="H17" s="4">
        <f>VLOOKUP(C17,[1]总成绩排名!$D$4:$K$124,7,0)</f>
        <v>86.58</v>
      </c>
      <c r="I17" s="4">
        <f>VLOOKUP(C17,[1]总成绩排名!$D$4:$K$124,8,0)</f>
        <v>1</v>
      </c>
      <c r="J17" s="4"/>
    </row>
    <row r="18" spans="1:10" ht="26.25" customHeight="1" x14ac:dyDescent="0.2">
      <c r="A18" s="3">
        <v>15</v>
      </c>
      <c r="B18" s="4" t="s">
        <v>11</v>
      </c>
      <c r="C18" s="4" t="s">
        <v>44</v>
      </c>
      <c r="D18" s="4" t="s">
        <v>5</v>
      </c>
      <c r="E18" s="4" t="s">
        <v>66</v>
      </c>
      <c r="F18" s="4" t="s">
        <v>85</v>
      </c>
      <c r="G18" s="4" t="s">
        <v>84</v>
      </c>
      <c r="H18" s="4">
        <f>VLOOKUP(C18,[1]总成绩排名!$D$4:$K$124,7,0)</f>
        <v>84.4</v>
      </c>
      <c r="I18" s="4">
        <f>VLOOKUP(C18,[1]总成绩排名!$D$4:$K$124,8,0)</f>
        <v>3</v>
      </c>
      <c r="J18" s="4"/>
    </row>
    <row r="19" spans="1:10" ht="26.25" customHeight="1" x14ac:dyDescent="0.2">
      <c r="A19" s="3">
        <v>16</v>
      </c>
      <c r="B19" s="4" t="s">
        <v>11</v>
      </c>
      <c r="C19" s="4" t="s">
        <v>45</v>
      </c>
      <c r="D19" s="4" t="s">
        <v>5</v>
      </c>
      <c r="E19" s="4" t="s">
        <v>66</v>
      </c>
      <c r="F19" s="4" t="s">
        <v>86</v>
      </c>
      <c r="G19" s="4" t="s">
        <v>87</v>
      </c>
      <c r="H19" s="4">
        <f>VLOOKUP(C19,[1]总成绩排名!$D$4:$K$124,7,0)</f>
        <v>81.05</v>
      </c>
      <c r="I19" s="4">
        <f>VLOOKUP(C19,[1]总成绩排名!$D$4:$K$124,8,0)</f>
        <v>6</v>
      </c>
      <c r="J19" s="4" t="str">
        <f>VLOOKUP(C19,[1]总成绩排名!$D$4:$M$124,10,0)</f>
        <v>递补</v>
      </c>
    </row>
    <row r="20" spans="1:10" ht="26.25" customHeight="1" x14ac:dyDescent="0.2">
      <c r="A20" s="3">
        <v>17</v>
      </c>
      <c r="B20" s="4" t="s">
        <v>17</v>
      </c>
      <c r="C20" s="4" t="s">
        <v>46</v>
      </c>
      <c r="D20" s="4" t="s">
        <v>13</v>
      </c>
      <c r="E20" s="4" t="s">
        <v>66</v>
      </c>
      <c r="F20" s="4" t="s">
        <v>88</v>
      </c>
      <c r="G20" s="4" t="s">
        <v>89</v>
      </c>
      <c r="H20" s="4">
        <f>VLOOKUP(C20,[1]总成绩排名!$D$4:$K$124,7,0)</f>
        <v>66.569999999999993</v>
      </c>
      <c r="I20" s="4">
        <f>VLOOKUP(C20,[1]总成绩排名!$D$4:$K$124,8,0)</f>
        <v>3</v>
      </c>
      <c r="J20" s="4" t="str">
        <f>VLOOKUP(C20,[1]总成绩排名!$D$4:$M$124,10,0)</f>
        <v>递补</v>
      </c>
    </row>
    <row r="21" spans="1:10" ht="26.25" customHeight="1" x14ac:dyDescent="0.2">
      <c r="A21" s="3">
        <v>18</v>
      </c>
      <c r="B21" s="4" t="s">
        <v>12</v>
      </c>
      <c r="C21" s="4" t="s">
        <v>47</v>
      </c>
      <c r="D21" s="4" t="s">
        <v>5</v>
      </c>
      <c r="E21" s="4" t="s">
        <v>66</v>
      </c>
      <c r="F21" s="4" t="s">
        <v>88</v>
      </c>
      <c r="G21" s="4" t="s">
        <v>90</v>
      </c>
      <c r="H21" s="4">
        <f>VLOOKUP(C21,[1]总成绩排名!$D$4:$K$124,7,0)</f>
        <v>76.990000000000009</v>
      </c>
      <c r="I21" s="4">
        <f>VLOOKUP(C21,[1]总成绩排名!$D$4:$K$124,8,0)</f>
        <v>4</v>
      </c>
      <c r="J21" s="4" t="str">
        <f>VLOOKUP(C21,[1]总成绩排名!$D$4:$M$124,10,0)</f>
        <v>递补</v>
      </c>
    </row>
    <row r="22" spans="1:10" ht="26.25" customHeight="1" x14ac:dyDescent="0.2">
      <c r="A22" s="3">
        <v>19</v>
      </c>
      <c r="B22" s="4" t="s">
        <v>12</v>
      </c>
      <c r="C22" s="4" t="s">
        <v>48</v>
      </c>
      <c r="D22" s="4" t="s">
        <v>5</v>
      </c>
      <c r="E22" s="4" t="s">
        <v>66</v>
      </c>
      <c r="F22" s="4" t="s">
        <v>91</v>
      </c>
      <c r="G22" s="4" t="s">
        <v>90</v>
      </c>
      <c r="H22" s="4">
        <f>VLOOKUP(C22,[1]总成绩排名!$D$4:$K$124,7,0)</f>
        <v>75.92</v>
      </c>
      <c r="I22" s="4">
        <f>VLOOKUP(C22,[1]总成绩排名!$D$4:$K$124,8,0)</f>
        <v>5</v>
      </c>
      <c r="J22" s="4" t="str">
        <f>VLOOKUP(C22,[1]总成绩排名!$D$4:$M$124,10,0)</f>
        <v>递补</v>
      </c>
    </row>
    <row r="23" spans="1:10" ht="26.25" customHeight="1" x14ac:dyDescent="0.2">
      <c r="A23" s="3">
        <v>20</v>
      </c>
      <c r="B23" s="4" t="s">
        <v>18</v>
      </c>
      <c r="C23" s="4" t="s">
        <v>49</v>
      </c>
      <c r="D23" s="4" t="s">
        <v>5</v>
      </c>
      <c r="E23" s="4" t="s">
        <v>66</v>
      </c>
      <c r="F23" s="4" t="s">
        <v>92</v>
      </c>
      <c r="G23" s="4" t="s">
        <v>93</v>
      </c>
      <c r="H23" s="4">
        <f>VLOOKUP(C23,[1]总成绩排名!$D$4:$K$124,7,0)</f>
        <v>79.2</v>
      </c>
      <c r="I23" s="4">
        <f>VLOOKUP(C23,[1]总成绩排名!$D$4:$K$124,8,0)</f>
        <v>1</v>
      </c>
      <c r="J23" s="4"/>
    </row>
    <row r="24" spans="1:10" ht="26.25" customHeight="1" x14ac:dyDescent="0.2">
      <c r="A24" s="3">
        <v>21</v>
      </c>
      <c r="B24" s="4" t="s">
        <v>18</v>
      </c>
      <c r="C24" s="4" t="s">
        <v>50</v>
      </c>
      <c r="D24" s="4" t="s">
        <v>5</v>
      </c>
      <c r="E24" s="4" t="s">
        <v>66</v>
      </c>
      <c r="F24" s="4" t="s">
        <v>94</v>
      </c>
      <c r="G24" s="4" t="s">
        <v>93</v>
      </c>
      <c r="H24" s="4">
        <f>VLOOKUP(C24,[1]总成绩排名!$D$4:$K$124,7,0)</f>
        <v>73.72999999999999</v>
      </c>
      <c r="I24" s="4">
        <f>VLOOKUP(C24,[1]总成绩排名!$D$4:$K$124,8,0)</f>
        <v>3</v>
      </c>
      <c r="J24" s="4" t="str">
        <f>VLOOKUP(C24,[1]总成绩排名!$D$4:$M$124,10,0)</f>
        <v>递补</v>
      </c>
    </row>
    <row r="25" spans="1:10" ht="26.25" customHeight="1" x14ac:dyDescent="0.2">
      <c r="A25" s="3">
        <v>22</v>
      </c>
      <c r="B25" s="4" t="s">
        <v>19</v>
      </c>
      <c r="C25" s="4" t="s">
        <v>51</v>
      </c>
      <c r="D25" s="4" t="s">
        <v>5</v>
      </c>
      <c r="E25" s="4" t="s">
        <v>66</v>
      </c>
      <c r="F25" s="4" t="s">
        <v>97</v>
      </c>
      <c r="G25" s="4" t="s">
        <v>96</v>
      </c>
      <c r="H25" s="4">
        <f>VLOOKUP(C25,[1]总成绩排名!$D$4:$K$124,7,0)</f>
        <v>78.25</v>
      </c>
      <c r="I25" s="4">
        <f>VLOOKUP(C25,[1]总成绩排名!$D$4:$K$124,8,0)</f>
        <v>2</v>
      </c>
      <c r="J25" s="4"/>
    </row>
    <row r="26" spans="1:10" ht="26.25" customHeight="1" x14ac:dyDescent="0.2">
      <c r="A26" s="3">
        <v>23</v>
      </c>
      <c r="B26" s="4" t="s">
        <v>20</v>
      </c>
      <c r="C26" s="4" t="s">
        <v>52</v>
      </c>
      <c r="D26" s="4" t="s">
        <v>5</v>
      </c>
      <c r="E26" s="4" t="s">
        <v>66</v>
      </c>
      <c r="F26" s="4" t="s">
        <v>95</v>
      </c>
      <c r="G26" s="4" t="s">
        <v>98</v>
      </c>
      <c r="H26" s="4">
        <f>VLOOKUP(C26,[1]总成绩排名!$D$4:$K$124,7,0)</f>
        <v>78.289999999999992</v>
      </c>
      <c r="I26" s="4">
        <f>VLOOKUP(C26,[1]总成绩排名!$D$4:$K$124,8,0)</f>
        <v>1</v>
      </c>
      <c r="J26" s="4"/>
    </row>
    <row r="27" spans="1:10" ht="26.25" customHeight="1" x14ac:dyDescent="0.2">
      <c r="A27" s="3">
        <v>24</v>
      </c>
      <c r="B27" s="4" t="s">
        <v>20</v>
      </c>
      <c r="C27" s="4" t="s">
        <v>53</v>
      </c>
      <c r="D27" s="4" t="s">
        <v>13</v>
      </c>
      <c r="E27" s="4" t="s">
        <v>66</v>
      </c>
      <c r="F27" s="4" t="s">
        <v>67</v>
      </c>
      <c r="G27" s="4" t="s">
        <v>98</v>
      </c>
      <c r="H27" s="4">
        <f>VLOOKUP(C27,[1]总成绩排名!$D$4:$K$124,7,0)</f>
        <v>75.89</v>
      </c>
      <c r="I27" s="4">
        <f>VLOOKUP(C27,[1]总成绩排名!$D$4:$K$124,8,0)</f>
        <v>2</v>
      </c>
      <c r="J27" s="4"/>
    </row>
    <row r="28" spans="1:10" ht="26.25" customHeight="1" x14ac:dyDescent="0.2">
      <c r="A28" s="3">
        <v>25</v>
      </c>
      <c r="B28" s="4" t="s">
        <v>21</v>
      </c>
      <c r="C28" s="4" t="s">
        <v>54</v>
      </c>
      <c r="D28" s="4" t="s">
        <v>5</v>
      </c>
      <c r="E28" s="4" t="s">
        <v>66</v>
      </c>
      <c r="F28" s="4" t="s">
        <v>95</v>
      </c>
      <c r="G28" s="4" t="s">
        <v>99</v>
      </c>
      <c r="H28" s="4">
        <f>VLOOKUP(C28,[1]总成绩排名!$D$4:$K$124,7,0)</f>
        <v>84.06</v>
      </c>
      <c r="I28" s="4">
        <f>VLOOKUP(C28,[1]总成绩排名!$D$4:$K$124,8,0)</f>
        <v>1</v>
      </c>
      <c r="J28" s="4"/>
    </row>
    <row r="29" spans="1:10" ht="26.25" customHeight="1" x14ac:dyDescent="0.2">
      <c r="A29" s="3">
        <v>26</v>
      </c>
      <c r="B29" s="4" t="s">
        <v>22</v>
      </c>
      <c r="C29" s="4" t="s">
        <v>55</v>
      </c>
      <c r="D29" s="4" t="s">
        <v>5</v>
      </c>
      <c r="E29" s="4" t="s">
        <v>66</v>
      </c>
      <c r="F29" s="4" t="s">
        <v>100</v>
      </c>
      <c r="G29" s="4" t="s">
        <v>101</v>
      </c>
      <c r="H29" s="4">
        <f>VLOOKUP(C29,[1]总成绩排名!$D$4:$K$124,7,0)</f>
        <v>83.71</v>
      </c>
      <c r="I29" s="4">
        <f>VLOOKUP(C29,[1]总成绩排名!$D$4:$K$124,8,0)</f>
        <v>1</v>
      </c>
      <c r="J29" s="4"/>
    </row>
    <row r="30" spans="1:10" ht="26.25" customHeight="1" x14ac:dyDescent="0.2">
      <c r="A30" s="3">
        <v>27</v>
      </c>
      <c r="B30" s="4" t="s">
        <v>22</v>
      </c>
      <c r="C30" s="4" t="s">
        <v>56</v>
      </c>
      <c r="D30" s="4" t="s">
        <v>5</v>
      </c>
      <c r="E30" s="4" t="s">
        <v>66</v>
      </c>
      <c r="F30" s="4" t="s">
        <v>102</v>
      </c>
      <c r="G30" s="4" t="s">
        <v>103</v>
      </c>
      <c r="H30" s="4">
        <f>VLOOKUP(C30,[1]总成绩排名!$D$4:$K$124,7,0)</f>
        <v>81.96</v>
      </c>
      <c r="I30" s="4">
        <f>VLOOKUP(C30,[1]总成绩排名!$D$4:$K$124,8,0)</f>
        <v>3</v>
      </c>
      <c r="J30" s="4" t="str">
        <f>VLOOKUP(C30,[1]总成绩排名!$D$4:$M$124,10,0)</f>
        <v>递补</v>
      </c>
    </row>
    <row r="31" spans="1:10" ht="26.25" customHeight="1" x14ac:dyDescent="0.2">
      <c r="A31" s="3">
        <v>28</v>
      </c>
      <c r="B31" s="4" t="s">
        <v>23</v>
      </c>
      <c r="C31" s="4" t="s">
        <v>57</v>
      </c>
      <c r="D31" s="4" t="s">
        <v>5</v>
      </c>
      <c r="E31" s="4" t="s">
        <v>66</v>
      </c>
      <c r="F31" s="4" t="s">
        <v>104</v>
      </c>
      <c r="G31" s="4" t="s">
        <v>105</v>
      </c>
      <c r="H31" s="4">
        <f>VLOOKUP(C31,[1]总成绩排名!$D$4:$K$124,7,0)</f>
        <v>80.83</v>
      </c>
      <c r="I31" s="4">
        <f>VLOOKUP(C31,[1]总成绩排名!$D$4:$K$124,8,0)</f>
        <v>1</v>
      </c>
      <c r="J31" s="4"/>
    </row>
    <row r="32" spans="1:10" ht="26.25" customHeight="1" x14ac:dyDescent="0.2">
      <c r="A32" s="3">
        <v>29</v>
      </c>
      <c r="B32" s="4" t="s">
        <v>23</v>
      </c>
      <c r="C32" s="4" t="s">
        <v>58</v>
      </c>
      <c r="D32" s="4" t="s">
        <v>5</v>
      </c>
      <c r="E32" s="4" t="s">
        <v>66</v>
      </c>
      <c r="F32" s="4" t="s">
        <v>106</v>
      </c>
      <c r="G32" s="4" t="s">
        <v>105</v>
      </c>
      <c r="H32" s="4">
        <f>VLOOKUP(C32,[1]总成绩排名!$D$4:$K$124,7,0)</f>
        <v>80.66</v>
      </c>
      <c r="I32" s="4">
        <f>VLOOKUP(C32,[1]总成绩排名!$D$4:$K$124,8,0)</f>
        <v>2</v>
      </c>
      <c r="J32" s="4"/>
    </row>
    <row r="33" spans="1:10" ht="26.25" customHeight="1" x14ac:dyDescent="0.2">
      <c r="A33" s="3">
        <v>30</v>
      </c>
      <c r="B33" s="4" t="s">
        <v>24</v>
      </c>
      <c r="C33" s="4" t="s">
        <v>59</v>
      </c>
      <c r="D33" s="4" t="s">
        <v>5</v>
      </c>
      <c r="E33" s="4" t="s">
        <v>66</v>
      </c>
      <c r="F33" s="4" t="s">
        <v>80</v>
      </c>
      <c r="G33" s="4" t="s">
        <v>68</v>
      </c>
      <c r="H33" s="4">
        <f>VLOOKUP(C33,[1]总成绩排名!$D$4:$K$124,7,0)</f>
        <v>81.22999999999999</v>
      </c>
      <c r="I33" s="4">
        <f>VLOOKUP(C33,[1]总成绩排名!$D$4:$K$124,8,0)</f>
        <v>2</v>
      </c>
      <c r="J33" s="4"/>
    </row>
    <row r="34" spans="1:10" ht="26.25" customHeight="1" x14ac:dyDescent="0.2">
      <c r="A34" s="3">
        <v>31</v>
      </c>
      <c r="B34" s="4" t="s">
        <v>25</v>
      </c>
      <c r="C34" s="4" t="s">
        <v>60</v>
      </c>
      <c r="D34" s="4" t="s">
        <v>5</v>
      </c>
      <c r="E34" s="4" t="s">
        <v>66</v>
      </c>
      <c r="F34" s="4" t="s">
        <v>107</v>
      </c>
      <c r="G34" s="4" t="s">
        <v>84</v>
      </c>
      <c r="H34" s="4">
        <f>VLOOKUP(C34,[1]总成绩排名!$D$4:$K$124,7,0)</f>
        <v>83.4</v>
      </c>
      <c r="I34" s="4">
        <f>VLOOKUP(C34,[1]总成绩排名!$D$4:$K$124,8,0)</f>
        <v>2</v>
      </c>
      <c r="J34" s="4"/>
    </row>
    <row r="35" spans="1:10" ht="26.25" customHeight="1" x14ac:dyDescent="0.2">
      <c r="A35" s="3">
        <v>32</v>
      </c>
      <c r="B35" s="4" t="s">
        <v>26</v>
      </c>
      <c r="C35" s="4" t="s">
        <v>61</v>
      </c>
      <c r="D35" s="4" t="s">
        <v>5</v>
      </c>
      <c r="E35" s="4" t="s">
        <v>66</v>
      </c>
      <c r="F35" s="4" t="s">
        <v>108</v>
      </c>
      <c r="G35" s="4" t="s">
        <v>109</v>
      </c>
      <c r="H35" s="4">
        <f>VLOOKUP(C35,[1]总成绩排名!$D$4:$K$124,7,0)</f>
        <v>76.14</v>
      </c>
      <c r="I35" s="4">
        <f>VLOOKUP(C35,[1]总成绩排名!$D$4:$K$124,8,0)</f>
        <v>2</v>
      </c>
      <c r="J35" s="4"/>
    </row>
    <row r="36" spans="1:10" ht="26.25" customHeight="1" x14ac:dyDescent="0.2">
      <c r="A36" s="3">
        <v>33</v>
      </c>
      <c r="B36" s="4" t="s">
        <v>26</v>
      </c>
      <c r="C36" s="4" t="s">
        <v>62</v>
      </c>
      <c r="D36" s="4" t="s">
        <v>13</v>
      </c>
      <c r="E36" s="4" t="s">
        <v>66</v>
      </c>
      <c r="F36" s="4" t="s">
        <v>110</v>
      </c>
      <c r="G36" s="4" t="s">
        <v>111</v>
      </c>
      <c r="H36" s="4">
        <f>VLOOKUP(C36,[1]总成绩排名!$D$4:$K$124,7,0)</f>
        <v>72.209999999999994</v>
      </c>
      <c r="I36" s="4">
        <f>VLOOKUP(C36,[1]总成绩排名!$D$4:$K$124,8,0)</f>
        <v>5</v>
      </c>
      <c r="J36" s="4" t="str">
        <f>VLOOKUP(C36,[1]总成绩排名!$D$4:$M$124,10,0)</f>
        <v>递补</v>
      </c>
    </row>
    <row r="37" spans="1:10" ht="26.25" customHeight="1" x14ac:dyDescent="0.2">
      <c r="A37" s="3">
        <v>34</v>
      </c>
      <c r="B37" s="4" t="s">
        <v>27</v>
      </c>
      <c r="C37" s="4" t="s">
        <v>63</v>
      </c>
      <c r="D37" s="4" t="s">
        <v>5</v>
      </c>
      <c r="E37" s="4" t="s">
        <v>66</v>
      </c>
      <c r="F37" s="4" t="s">
        <v>112</v>
      </c>
      <c r="G37" s="4" t="s">
        <v>105</v>
      </c>
      <c r="H37" s="4">
        <f>VLOOKUP(C37,[1]总成绩排名!$D$4:$K$124,7,0)</f>
        <v>78.37</v>
      </c>
      <c r="I37" s="4">
        <f>VLOOKUP(C37,[1]总成绩排名!$D$4:$K$124,8,0)</f>
        <v>1</v>
      </c>
      <c r="J37" s="4"/>
    </row>
    <row r="38" spans="1:10" ht="26.25" customHeight="1" x14ac:dyDescent="0.2">
      <c r="A38" s="3">
        <v>35</v>
      </c>
      <c r="B38" s="4" t="s">
        <v>28</v>
      </c>
      <c r="C38" s="4" t="s">
        <v>64</v>
      </c>
      <c r="D38" s="4" t="s">
        <v>5</v>
      </c>
      <c r="E38" s="4" t="s">
        <v>66</v>
      </c>
      <c r="F38" s="4" t="s">
        <v>80</v>
      </c>
      <c r="G38" s="4" t="s">
        <v>113</v>
      </c>
      <c r="H38" s="4">
        <f>VLOOKUP(C38,[1]总成绩排名!$D$4:$K$124,7,0)</f>
        <v>78.03</v>
      </c>
      <c r="I38" s="4">
        <f>VLOOKUP(C38,[1]总成绩排名!$D$4:$K$124,8,0)</f>
        <v>1</v>
      </c>
      <c r="J38" s="4"/>
    </row>
    <row r="39" spans="1:10" ht="26.25" customHeight="1" x14ac:dyDescent="0.2">
      <c r="A39" s="3">
        <v>36</v>
      </c>
      <c r="B39" s="4" t="s">
        <v>29</v>
      </c>
      <c r="C39" s="4" t="s">
        <v>65</v>
      </c>
      <c r="D39" s="4" t="s">
        <v>5</v>
      </c>
      <c r="E39" s="4" t="s">
        <v>66</v>
      </c>
      <c r="F39" s="4" t="s">
        <v>114</v>
      </c>
      <c r="G39" s="4" t="s">
        <v>68</v>
      </c>
      <c r="H39" s="4">
        <f>VLOOKUP(C39,[1]总成绩排名!$D$4:$K$124,7,0)</f>
        <v>79.400000000000006</v>
      </c>
      <c r="I39" s="4">
        <f>VLOOKUP(C39,[1]总成绩排名!$D$4:$K$124,8,0)</f>
        <v>2</v>
      </c>
      <c r="J39" s="4"/>
    </row>
    <row r="40" spans="1:10" ht="21.75" customHeight="1" x14ac:dyDescent="0.2"/>
  </sheetData>
  <mergeCells count="2">
    <mergeCell ref="A1:B1"/>
    <mergeCell ref="A2:J2"/>
  </mergeCells>
  <phoneticPr fontId="7" type="noConversion"/>
  <dataValidations count="1">
    <dataValidation type="list" allowBlank="1" showInputMessage="1" showErrorMessage="1" sqref="D3:D11" xr:uid="{00000000-0002-0000-0000-000000000000}">
      <formula1>"男,女"</formula1>
    </dataValidation>
  </dataValidations>
  <pageMargins left="0.70866141732283472" right="0.55118110236220474" top="0.86614173228346458" bottom="0.47244094488188981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拟聘用公示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ZRJ</cp:lastModifiedBy>
  <cp:lastPrinted>2023-08-04T03:30:04Z</cp:lastPrinted>
  <dcterms:created xsi:type="dcterms:W3CDTF">2021-06-21T03:14:00Z</dcterms:created>
  <dcterms:modified xsi:type="dcterms:W3CDTF">2023-08-14T02:34:39Z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02B117F466C64496AA9FD3A85B8BE21D</vt:lpwstr>
  </property>
  <property fmtid="{D5CDD505-2E9C-101B-9397-08002B2CF9AE}" pid="3" name="KSOProductBuildVer">
    <vt:lpwstr>2052-11.1.0.10578</vt:lpwstr>
  </property>
</Properties>
</file>