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171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<sst xmlns="http://schemas.openxmlformats.org/spreadsheetml/2006/main" count="32" uniqueCount="32">
  <si>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</si>
  <si>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1-7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</si>
  <si>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</si>
  <si>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</si>
  <si>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</si>
  <si>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</si>
  <si>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</si>
  <si>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</si>
  <si>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</si>
  <si>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</si>
  <si>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县财政局(1')</t>
  </si>
  <si>
    <t>县交通运输局(2)</t>
  </si>
  <si>
    <t>县公安局（1）</t>
  </si>
  <si>
    <t>县教育局(1)</t>
  </si>
  <si>
    <t>丰江新城管委会（4）</t>
  </si>
  <si>
    <t>县工信局(6)</t>
  </si>
  <si>
    <t>县水务局(1)</t>
  </si>
  <si>
    <t>县人社局（1）</t>
  </si>
  <si>
    <t>县卫健局(2)</t>
  </si>
  <si>
    <t>县自然资源局（1+1'）</t>
  </si>
  <si>
    <t>县住管局（9）</t>
  </si>
  <si>
    <t>县工业园管委会（11）</t>
  </si>
  <si>
    <t>县林业局（1）</t>
  </si>
  <si>
    <t>县农业农村局（6）</t>
  </si>
  <si>
    <t>新丰供电局（2）</t>
  </si>
  <si>
    <t>县代建局（1）</t>
  </si>
  <si>
    <t>县文广旅体局（3）</t>
  </si>
  <si>
    <t>县民政局（1）</t>
  </si>
  <si>
    <t>各镇、街（4项）</t>
  </si>
  <si>
    <t>回龙镇政府（1）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</si>
  <si>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</si>
  <si>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沙田镇政府（1）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</si>
</sst>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;[Red]0.00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3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zoomScaleSheetLayoutView="100" workbookViewId="0">
      <selection activeCell="A2" sqref="A2:E2"/>
    </sheetView>
  </sheetViews>
  <sheetFormatPr defaultColWidth="8.72727272727273" defaultRowHeight="25" customHeight="1" outlineLevelCol="5"/>
  <cols>
    <col min="1" max="1" width="32.3636363636364" style="2" customWidth="1"/>
    <col min="2" max="2" width="14.5454545454545" style="3" customWidth="1"/>
    <col min="3" max="3" width="17.0909090909091" style="2" customWidth="1"/>
    <col min="4" max="4" width="11.2727272727273" style="2" customWidth="1"/>
    <col min="5" max="5" width="7.45454545454545" style="4" customWidth="1"/>
    <col min="6" max="8" width="8.72727272727273" style="2"/>
    <col min="9" max="9" width="9.63636363636364" style="2"/>
    <col min="10" max="16384" width="8.72727272727273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B6+B26</f>
        <v>602041</v>
      </c>
      <c r="C5" s="14">
        <f>C6+C26</f>
        <v>295159.87775</v>
      </c>
      <c r="D5" s="15">
        <f t="shared" ref="D5:D29" si="0">C5/B5</f>
        <v>0.490265410080044</v>
      </c>
      <c r="E5" s="16"/>
    </row>
    <row r="6" customHeight="1" spans="1:5">
      <c r="A6" s="12" t="s">
        <v>8</v>
      </c>
      <c r="B6" s="13">
        <f>SUM(B7:B25)-4070</f>
        <v>594724</v>
      </c>
      <c r="C6" s="14">
        <f>SUM(C7:C25)-4538</f>
        <v>292084.25775</v>
      </c>
      <c r="D6" s="15">
        <f t="shared" si="0"/>
        <v>0.491125728489182</v>
      </c>
      <c r="E6" s="16"/>
    </row>
    <row r="7" customHeight="1" spans="1:6">
      <c r="A7" s="17" t="s">
        <v>9</v>
      </c>
      <c r="B7" s="18">
        <v>1078</v>
      </c>
      <c r="C7" s="19">
        <v>1289.04</v>
      </c>
      <c r="D7" s="20">
        <f t="shared" si="0"/>
        <v>1.19576994434137</v>
      </c>
      <c r="E7" s="21">
        <v>1</v>
      </c>
      <c r="F7" s="22"/>
    </row>
    <row r="8" customHeight="1" spans="1:5">
      <c r="A8" s="23" t="s">
        <v>10</v>
      </c>
      <c r="B8" s="24">
        <v>4070</v>
      </c>
      <c r="C8" s="19">
        <v>4538</v>
      </c>
      <c r="D8" s="20">
        <f t="shared" si="0"/>
        <v>1.11498771498771</v>
      </c>
      <c r="E8" s="21">
        <v>2</v>
      </c>
    </row>
    <row r="9" customHeight="1" spans="1:5">
      <c r="A9" s="23" t="s">
        <v>11</v>
      </c>
      <c r="B9" s="24">
        <v>140528</v>
      </c>
      <c r="C9" s="25">
        <v>137649</v>
      </c>
      <c r="D9" s="20">
        <f t="shared" si="0"/>
        <v>0.97951297961972</v>
      </c>
      <c r="E9" s="21">
        <v>3</v>
      </c>
    </row>
    <row r="10" customHeight="1" spans="1:5">
      <c r="A10" s="17" t="s">
        <v>12</v>
      </c>
      <c r="B10" s="24">
        <v>8000</v>
      </c>
      <c r="C10" s="25">
        <v>6000</v>
      </c>
      <c r="D10" s="20">
        <f t="shared" si="0"/>
        <v>0.75</v>
      </c>
      <c r="E10" s="21">
        <v>4</v>
      </c>
    </row>
    <row r="11" customHeight="1" spans="1:5">
      <c r="A11" s="23" t="s">
        <v>13</v>
      </c>
      <c r="B11" s="24">
        <v>3000</v>
      </c>
      <c r="C11" s="25">
        <v>2100</v>
      </c>
      <c r="D11" s="20">
        <f t="shared" si="0"/>
        <v>0.7</v>
      </c>
      <c r="E11" s="21">
        <v>5</v>
      </c>
    </row>
    <row r="12" customHeight="1" spans="1:5">
      <c r="A12" s="23" t="s">
        <v>14</v>
      </c>
      <c r="B12" s="26">
        <v>45700</v>
      </c>
      <c r="C12" s="25">
        <v>31540</v>
      </c>
      <c r="D12" s="20">
        <f t="shared" si="0"/>
        <v>0.690153172866521</v>
      </c>
      <c r="E12" s="21">
        <v>6</v>
      </c>
    </row>
    <row r="13" customHeight="1" spans="1:5">
      <c r="A13" s="23" t="s">
        <v>15</v>
      </c>
      <c r="B13" s="24">
        <v>62700</v>
      </c>
      <c r="C13" s="25">
        <v>35875</v>
      </c>
      <c r="D13" s="20">
        <f t="shared" si="0"/>
        <v>0.572169059011164</v>
      </c>
      <c r="E13" s="21">
        <v>7</v>
      </c>
    </row>
    <row r="14" customHeight="1" spans="1:5">
      <c r="A14" s="23" t="s">
        <v>16</v>
      </c>
      <c r="B14" s="24">
        <v>5877</v>
      </c>
      <c r="C14" s="19">
        <v>3020</v>
      </c>
      <c r="D14" s="20">
        <f t="shared" si="0"/>
        <v>0.513867619533776</v>
      </c>
      <c r="E14" s="21">
        <v>8</v>
      </c>
    </row>
    <row r="15" customHeight="1" spans="1:5">
      <c r="A15" s="23" t="s">
        <v>17</v>
      </c>
      <c r="B15" s="24">
        <v>5000</v>
      </c>
      <c r="C15" s="25">
        <v>2325</v>
      </c>
      <c r="D15" s="20">
        <f t="shared" si="0"/>
        <v>0.465</v>
      </c>
      <c r="E15" s="21">
        <v>9</v>
      </c>
    </row>
    <row r="16" customHeight="1" spans="1:5">
      <c r="A16" s="23" t="s">
        <v>18</v>
      </c>
      <c r="B16" s="24">
        <v>9500</v>
      </c>
      <c r="C16" s="25">
        <v>4400</v>
      </c>
      <c r="D16" s="20">
        <f t="shared" si="0"/>
        <v>0.463157894736842</v>
      </c>
      <c r="E16" s="21">
        <v>10</v>
      </c>
    </row>
    <row r="17" customHeight="1" spans="1:5">
      <c r="A17" s="23" t="s">
        <v>19</v>
      </c>
      <c r="B17" s="26">
        <v>24070</v>
      </c>
      <c r="C17" s="25">
        <v>10436</v>
      </c>
      <c r="D17" s="20">
        <f t="shared" si="0"/>
        <v>0.43356875778978</v>
      </c>
      <c r="E17" s="21">
        <v>11</v>
      </c>
    </row>
    <row r="18" customHeight="1" spans="1:5">
      <c r="A18" s="17" t="s">
        <v>20</v>
      </c>
      <c r="B18" s="27">
        <v>114282</v>
      </c>
      <c r="C18" s="25">
        <v>35106.86</v>
      </c>
      <c r="D18" s="20">
        <f t="shared" si="0"/>
        <v>0.307195008837787</v>
      </c>
      <c r="E18" s="21">
        <v>12</v>
      </c>
    </row>
    <row r="19" customHeight="1" spans="1:5">
      <c r="A19" s="23" t="s">
        <v>21</v>
      </c>
      <c r="B19" s="24">
        <v>50000</v>
      </c>
      <c r="C19" s="25">
        <v>11088</v>
      </c>
      <c r="D19" s="20">
        <f t="shared" si="0"/>
        <v>0.22176</v>
      </c>
      <c r="E19" s="21">
        <v>13</v>
      </c>
    </row>
    <row r="20" customHeight="1" spans="1:5">
      <c r="A20" s="23" t="s">
        <v>22</v>
      </c>
      <c r="B20" s="24">
        <v>10000</v>
      </c>
      <c r="C20" s="28">
        <v>2100</v>
      </c>
      <c r="D20" s="20">
        <f t="shared" si="0"/>
        <v>0.21</v>
      </c>
      <c r="E20" s="21">
        <v>14</v>
      </c>
    </row>
    <row r="21" customHeight="1" spans="1:5">
      <c r="A21" s="17" t="s">
        <v>23</v>
      </c>
      <c r="B21" s="27">
        <v>32432</v>
      </c>
      <c r="C21" s="25">
        <v>3961.63</v>
      </c>
      <c r="D21" s="20">
        <f t="shared" si="0"/>
        <v>0.12215188702516</v>
      </c>
      <c r="E21" s="21">
        <v>15</v>
      </c>
    </row>
    <row r="22" customHeight="1" spans="1:5">
      <c r="A22" s="23" t="s">
        <v>24</v>
      </c>
      <c r="B22" s="26">
        <v>44450</v>
      </c>
      <c r="C22" s="25">
        <v>4156.5</v>
      </c>
      <c r="D22" s="20">
        <f t="shared" si="0"/>
        <v>0.0935095613048369</v>
      </c>
      <c r="E22" s="21">
        <v>16</v>
      </c>
    </row>
    <row r="23" customHeight="1" spans="1:5">
      <c r="A23" s="23" t="s">
        <v>25</v>
      </c>
      <c r="B23" s="24">
        <v>3000</v>
      </c>
      <c r="C23" s="25">
        <v>84.5</v>
      </c>
      <c r="D23" s="20">
        <f t="shared" si="0"/>
        <v>0.0281666666666667</v>
      </c>
      <c r="E23" s="21">
        <v>17</v>
      </c>
    </row>
    <row r="24" customHeight="1" spans="1:5">
      <c r="A24" s="23" t="s">
        <v>26</v>
      </c>
      <c r="B24" s="26">
        <v>33000</v>
      </c>
      <c r="C24" s="25">
        <v>900</v>
      </c>
      <c r="D24" s="20">
        <f t="shared" si="0"/>
        <v>0.0272727272727273</v>
      </c>
      <c r="E24" s="21">
        <v>18</v>
      </c>
    </row>
    <row r="25" customHeight="1" spans="1:5">
      <c r="A25" s="23" t="s">
        <v>27</v>
      </c>
      <c r="B25" s="24">
        <v>2107</v>
      </c>
      <c r="C25" s="25">
        <v>52.72775</v>
      </c>
      <c r="D25" s="20">
        <f t="shared" si="0"/>
        <v>0.0250250355956336</v>
      </c>
      <c r="E25" s="21">
        <v>19</v>
      </c>
    </row>
    <row r="26" customHeight="1" spans="1:5">
      <c r="A26" s="29" t="s">
        <v>28</v>
      </c>
      <c r="B26" s="13">
        <f>SUM(B27:B29)</f>
        <v>7317</v>
      </c>
      <c r="C26" s="30">
        <f>SUM(C27:C29)</f>
        <v>3075.62</v>
      </c>
      <c r="D26" s="15">
        <f t="shared" si="0"/>
        <v>0.420338936722701</v>
      </c>
      <c r="E26" s="21"/>
    </row>
    <row r="27" customHeight="1" spans="1:6">
      <c r="A27" s="23" t="s">
        <v>29</v>
      </c>
      <c r="B27" s="24">
        <v>1660</v>
      </c>
      <c r="C27" s="28">
        <v>930</v>
      </c>
      <c r="D27" s="20">
        <f t="shared" si="0"/>
        <v>0.560240963855422</v>
      </c>
      <c r="E27" s="21">
        <v>1</v>
      </c>
      <c r="F27" s="22"/>
    </row>
    <row r="28" customHeight="1" spans="1:5">
      <c r="A28" s="23" t="s">
        <v>30</v>
      </c>
      <c r="B28" s="26">
        <v>2702</v>
      </c>
      <c r="C28" s="25">
        <v>1480</v>
      </c>
      <c r="D28" s="20">
        <f t="shared" si="0"/>
        <v>0.547742413027387</v>
      </c>
      <c r="E28" s="21">
        <v>2</v>
      </c>
    </row>
    <row r="29" customHeight="1" spans="1:5">
      <c r="A29" s="23" t="s">
        <v>31</v>
      </c>
      <c r="B29" s="24">
        <v>2955</v>
      </c>
      <c r="C29" s="28">
        <v>665.62</v>
      </c>
      <c r="D29" s="20">
        <f t="shared" si="0"/>
        <v>0.225252115059222</v>
      </c>
      <c r="E29" s="21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NO.1</cp:lastModifiedBy>
  <dcterms:created xsi:type="dcterms:W3CDTF">2020-11-17T03:45:00Z</dcterms:created>
  <dcterms:modified xsi:type="dcterms:W3CDTF">2021-08-10T03:47:34Z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