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50" windowHeight="10670"/>
  </bookViews>
  <sheets>
    <sheet name="Sheet1" sheetId="1" r:id="rId1"/>
  </sheets>
  <definedNames>
    <definedName name="_xlnm._FilterDatabase" localSheetId="0" hidden="1">Sheet1!$E:$E</definedName>
  </definedNames>
  <calcPr calcId="144525"/>
</workbook>
</file>

<file path=xl/sharedStrings.xml><?xml version="1.0" encoding="utf-8"?>
<sst xmlns="http://schemas.openxmlformats.org/spreadsheetml/2006/main" count="31" uniqueCount="31">
  <si>
    <t>附件3</t>
  </si>
  <si>
    <t>2020年1-12月县重点建设项目完成投资分责任单位情况</t>
  </si>
  <si>
    <t xml:space="preserve">                                                                          投资单位：万元</t>
  </si>
  <si>
    <t>排名</t>
  </si>
  <si>
    <t>2020年投资计划</t>
  </si>
  <si>
    <t>1-12月完成投资</t>
  </si>
  <si>
    <t>1-12月完成投资比例</t>
  </si>
  <si>
    <t>合计（52项）</t>
  </si>
  <si>
    <t>县有关部门（45项）</t>
  </si>
  <si>
    <t>县公安局(1项)</t>
  </si>
  <si>
    <t>县工信局(6项)</t>
  </si>
  <si>
    <t>县工业园管委会(6项)</t>
  </si>
  <si>
    <t>县卫健局(3项)</t>
  </si>
  <si>
    <t>县交通运输局(3项)</t>
  </si>
  <si>
    <t>韶关市新丰公路事务中心（2项）</t>
  </si>
  <si>
    <t>丰江新城管委会(3项)</t>
  </si>
  <si>
    <t>县行政服务中心(1项)</t>
  </si>
  <si>
    <t>县林业局(1项)</t>
  </si>
  <si>
    <t>县人社局(1项)</t>
  </si>
  <si>
    <t>县委农办(1项)</t>
  </si>
  <si>
    <t>县文广旅体局（1项）</t>
  </si>
  <si>
    <t>县供电局(2项)</t>
  </si>
  <si>
    <t>县水务局(2项)</t>
  </si>
  <si>
    <t>县住管局（9项）</t>
  </si>
  <si>
    <t>县农业农村局（1项）</t>
  </si>
  <si>
    <t>县自然资源局（2项）</t>
  </si>
  <si>
    <t>各镇、街（7项）</t>
  </si>
  <si>
    <t>遥田镇政府（1项）</t>
  </si>
  <si>
    <t>回龙镇政府（1项）</t>
  </si>
  <si>
    <t>黄磜镇政府（4项）</t>
  </si>
  <si>
    <t>沙田镇政府（1项）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</si>
</sst>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;[Red]0.00"/>
    <numFmt numFmtId="177" formatCode="0_ "/>
  </numFmts>
  <fonts count="35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Times New Roman"/>
      <charset val="134"/>
    </font>
    <font>
      <b/>
      <sz val="18"/>
      <name val="仿宋_GB2312"/>
      <charset val="134"/>
    </font>
    <font>
      <sz val="11"/>
      <name val="仿宋_GB2312"/>
      <charset val="134"/>
    </font>
    <font>
      <b/>
      <sz val="12"/>
      <name val="仿宋_GB2312"/>
      <charset val="134"/>
    </font>
    <font>
      <b/>
      <sz val="12"/>
      <name val="Times New Roman"/>
      <charset val="134"/>
    </font>
    <font>
      <b/>
      <sz val="12"/>
      <name val="Times New Roman"/>
      <charset val="0"/>
    </font>
    <font>
      <sz val="12"/>
      <name val="仿宋_GB2312"/>
      <charset val="134"/>
    </font>
    <font>
      <sz val="12"/>
      <name val="Times New Roman"/>
      <charset val="134"/>
    </font>
    <font>
      <sz val="12"/>
      <name val="Times New Roman"/>
      <charset val="0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5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9" fillId="27" borderId="7" applyNumberFormat="0" applyAlignment="0" applyProtection="0">
      <alignment vertical="center"/>
    </xf>
    <xf numFmtId="0" fontId="34" fillId="27" borderId="5" applyNumberFormat="0" applyAlignment="0" applyProtection="0">
      <alignment vertical="center"/>
    </xf>
    <xf numFmtId="0" fontId="18" fillId="6" borderId="2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1" fillId="0" borderId="0">
      <alignment vertical="center"/>
    </xf>
    <xf numFmtId="0" fontId="32" fillId="0" borderId="8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2" fillId="0" borderId="1" xfId="3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0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J10" sqref="J10"/>
    </sheetView>
  </sheetViews>
  <sheetFormatPr defaultColWidth="8.72727272727273" defaultRowHeight="14"/>
  <cols>
    <col min="1" max="1" width="38.1818181818182" style="2" customWidth="1"/>
    <col min="2" max="2" width="7.54545454545455" style="2" customWidth="1"/>
    <col min="3" max="3" width="14.5454545454545" style="2" customWidth="1"/>
    <col min="4" max="4" width="13.9090909090909" style="2" customWidth="1"/>
    <col min="5" max="5" width="14.5454545454545" style="2" customWidth="1"/>
    <col min="6" max="6" width="10.5454545454545" style="2"/>
    <col min="7" max="9" width="8.72727272727273" style="2"/>
    <col min="10" max="11" width="11.5454545454545" style="2"/>
    <col min="12" max="12" width="10.3636363636364" style="2"/>
    <col min="13" max="16384" width="8.72727272727273" style="2"/>
  </cols>
  <sheetData>
    <row r="1" ht="19" customHeight="1" spans="1:5">
      <c r="A1" s="3" t="s">
        <v>0</v>
      </c>
      <c r="B1" s="3"/>
      <c r="C1" s="3"/>
      <c r="D1" s="3"/>
      <c r="E1" s="3"/>
    </row>
    <row r="2" s="1" customFormat="1" ht="28" customHeight="1" spans="1:5">
      <c r="A2" s="4" t="s">
        <v>1</v>
      </c>
      <c r="B2" s="5"/>
      <c r="C2" s="5"/>
      <c r="D2" s="5"/>
      <c r="E2" s="5"/>
    </row>
    <row r="3" ht="16" customHeight="1" spans="1:5">
      <c r="A3" s="6" t="s">
        <v>2</v>
      </c>
      <c r="B3" s="6"/>
      <c r="C3" s="6"/>
      <c r="D3" s="6"/>
      <c r="E3" s="6"/>
    </row>
    <row r="4" ht="2" customHeight="1" spans="1:5">
      <c r="A4" s="7"/>
      <c r="B4" s="7"/>
      <c r="C4" s="7"/>
      <c r="D4" s="7"/>
      <c r="E4" s="7"/>
    </row>
    <row r="5" ht="45.5" customHeight="1" spans="1:5">
      <c r="A5" s="8"/>
      <c r="B5" s="9" t="s">
        <v>3</v>
      </c>
      <c r="C5" s="10" t="s">
        <v>4</v>
      </c>
      <c r="D5" s="10" t="s">
        <v>5</v>
      </c>
      <c r="E5" s="10" t="s">
        <v>6</v>
      </c>
    </row>
    <row r="6" ht="27" customHeight="1" spans="1:5">
      <c r="A6" s="9" t="s">
        <v>7</v>
      </c>
      <c r="B6" s="10"/>
      <c r="C6" s="10">
        <v>484715</v>
      </c>
      <c r="D6" s="10">
        <f>D7+D25</f>
        <v>505709.6</v>
      </c>
      <c r="E6" s="11">
        <f>D6/C6</f>
        <v>1.04331328718938</v>
      </c>
    </row>
    <row r="7" ht="25" customHeight="1" spans="1:5">
      <c r="A7" s="9" t="s">
        <v>8</v>
      </c>
      <c r="B7" s="10"/>
      <c r="C7" s="10">
        <v>465241</v>
      </c>
      <c r="D7" s="10">
        <f>SUM(D8:D24)</f>
        <v>491520.6</v>
      </c>
      <c r="E7" s="12">
        <f t="shared" ref="E6:E29" si="0">D7/C7</f>
        <v>1.0564859932809</v>
      </c>
    </row>
    <row r="8" ht="26" customHeight="1" spans="1:7">
      <c r="A8" s="13" t="s">
        <v>9</v>
      </c>
      <c r="B8" s="14">
        <v>1</v>
      </c>
      <c r="C8" s="15">
        <v>5000</v>
      </c>
      <c r="D8" s="16">
        <v>8000</v>
      </c>
      <c r="E8" s="17">
        <f t="shared" si="0"/>
        <v>1.6</v>
      </c>
      <c r="G8" s="18"/>
    </row>
    <row r="9" ht="26" customHeight="1" spans="1:5">
      <c r="A9" s="13" t="s">
        <v>10</v>
      </c>
      <c r="B9" s="14">
        <v>2</v>
      </c>
      <c r="C9" s="14">
        <v>43000</v>
      </c>
      <c r="D9" s="14">
        <v>57835</v>
      </c>
      <c r="E9" s="19">
        <f t="shared" si="0"/>
        <v>1.345</v>
      </c>
    </row>
    <row r="10" ht="26" customHeight="1" spans="1:5">
      <c r="A10" s="13" t="s">
        <v>11</v>
      </c>
      <c r="B10" s="14">
        <v>3</v>
      </c>
      <c r="C10" s="14">
        <v>39500</v>
      </c>
      <c r="D10" s="14">
        <v>51733</v>
      </c>
      <c r="E10" s="19">
        <f t="shared" si="0"/>
        <v>1.30969620253165</v>
      </c>
    </row>
    <row r="11" ht="26" customHeight="1" spans="1:5">
      <c r="A11" s="13" t="s">
        <v>12</v>
      </c>
      <c r="B11" s="14">
        <v>4</v>
      </c>
      <c r="C11" s="14">
        <v>28600</v>
      </c>
      <c r="D11" s="14">
        <v>36429</v>
      </c>
      <c r="E11" s="19">
        <f t="shared" si="0"/>
        <v>1.27374125874126</v>
      </c>
    </row>
    <row r="12" ht="26" customHeight="1" spans="1:5">
      <c r="A12" s="13" t="s">
        <v>13</v>
      </c>
      <c r="B12" s="14">
        <v>5</v>
      </c>
      <c r="C12" s="14">
        <v>156220</v>
      </c>
      <c r="D12" s="14">
        <v>200686</v>
      </c>
      <c r="E12" s="19">
        <f t="shared" si="0"/>
        <v>1.28463705031366</v>
      </c>
    </row>
    <row r="13" ht="26" customHeight="1" spans="1:5">
      <c r="A13" s="13" t="s">
        <v>14</v>
      </c>
      <c r="B13" s="14">
        <v>6</v>
      </c>
      <c r="C13" s="14">
        <v>4965</v>
      </c>
      <c r="D13" s="14">
        <v>5684</v>
      </c>
      <c r="E13" s="19">
        <f t="shared" si="0"/>
        <v>1.1448136958711</v>
      </c>
    </row>
    <row r="14" ht="26" customHeight="1" spans="1:5">
      <c r="A14" s="13" t="s">
        <v>15</v>
      </c>
      <c r="B14" s="14">
        <v>7</v>
      </c>
      <c r="C14" s="14">
        <v>18000</v>
      </c>
      <c r="D14" s="14">
        <v>18800</v>
      </c>
      <c r="E14" s="19">
        <f t="shared" si="0"/>
        <v>1.04444444444444</v>
      </c>
    </row>
    <row r="15" ht="26" customHeight="1" spans="1:5">
      <c r="A15" s="13" t="s">
        <v>16</v>
      </c>
      <c r="B15" s="14">
        <v>8</v>
      </c>
      <c r="C15" s="14">
        <v>7687</v>
      </c>
      <c r="D15" s="14">
        <v>8000</v>
      </c>
      <c r="E15" s="19">
        <f t="shared" si="0"/>
        <v>1.04071809548589</v>
      </c>
    </row>
    <row r="16" ht="26" customHeight="1" spans="1:5">
      <c r="A16" s="13" t="s">
        <v>17</v>
      </c>
      <c r="B16" s="14">
        <v>9</v>
      </c>
      <c r="C16" s="14">
        <v>10000</v>
      </c>
      <c r="D16" s="14">
        <v>10150</v>
      </c>
      <c r="E16" s="19">
        <f t="shared" si="0"/>
        <v>1.015</v>
      </c>
    </row>
    <row r="17" ht="26" customHeight="1" spans="1:5">
      <c r="A17" s="13" t="s">
        <v>18</v>
      </c>
      <c r="B17" s="14">
        <v>10</v>
      </c>
      <c r="C17" s="14">
        <v>10000</v>
      </c>
      <c r="D17" s="14">
        <v>10050</v>
      </c>
      <c r="E17" s="19">
        <f t="shared" si="0"/>
        <v>1.005</v>
      </c>
    </row>
    <row r="18" ht="26" customHeight="1" spans="1:5">
      <c r="A18" s="13" t="s">
        <v>19</v>
      </c>
      <c r="B18" s="14">
        <v>11</v>
      </c>
      <c r="C18" s="14">
        <v>5196</v>
      </c>
      <c r="D18" s="14">
        <v>5196</v>
      </c>
      <c r="E18" s="19">
        <f t="shared" si="0"/>
        <v>1</v>
      </c>
    </row>
    <row r="19" ht="26" customHeight="1" spans="1:5">
      <c r="A19" s="13" t="s">
        <v>20</v>
      </c>
      <c r="B19" s="14">
        <v>11</v>
      </c>
      <c r="C19" s="14">
        <v>5000</v>
      </c>
      <c r="D19" s="14">
        <v>5000</v>
      </c>
      <c r="E19" s="19">
        <f t="shared" si="0"/>
        <v>1</v>
      </c>
    </row>
    <row r="20" ht="26" customHeight="1" spans="1:5">
      <c r="A20" s="13" t="s">
        <v>21</v>
      </c>
      <c r="B20" s="14">
        <v>12</v>
      </c>
      <c r="C20" s="14">
        <v>8042</v>
      </c>
      <c r="D20" s="14">
        <v>7873.96</v>
      </c>
      <c r="E20" s="19">
        <f t="shared" si="0"/>
        <v>0.979104700323303</v>
      </c>
    </row>
    <row r="21" ht="26" customHeight="1" spans="1:5">
      <c r="A21" s="13" t="s">
        <v>22</v>
      </c>
      <c r="B21" s="14">
        <v>13</v>
      </c>
      <c r="C21" s="14">
        <v>6757</v>
      </c>
      <c r="D21" s="14">
        <v>5961</v>
      </c>
      <c r="E21" s="19">
        <f t="shared" si="0"/>
        <v>0.882196240935326</v>
      </c>
    </row>
    <row r="22" ht="26" customHeight="1" spans="1:5">
      <c r="A22" s="13" t="s">
        <v>23</v>
      </c>
      <c r="B22" s="14">
        <v>14</v>
      </c>
      <c r="C22" s="14">
        <v>79974</v>
      </c>
      <c r="D22" s="14">
        <v>41611</v>
      </c>
      <c r="E22" s="19">
        <f t="shared" si="0"/>
        <v>0.520306599644885</v>
      </c>
    </row>
    <row r="23" ht="26" customHeight="1" spans="1:5">
      <c r="A23" s="13" t="s">
        <v>24</v>
      </c>
      <c r="B23" s="14">
        <v>15</v>
      </c>
      <c r="C23" s="14">
        <v>10000</v>
      </c>
      <c r="D23" s="14">
        <v>5000</v>
      </c>
      <c r="E23" s="19">
        <f t="shared" si="0"/>
        <v>0.5</v>
      </c>
    </row>
    <row r="24" ht="26" customHeight="1" spans="1:7">
      <c r="A24" s="13" t="s">
        <v>25</v>
      </c>
      <c r="B24" s="14">
        <v>16</v>
      </c>
      <c r="C24" s="14">
        <v>27300</v>
      </c>
      <c r="D24" s="14">
        <v>13511.64</v>
      </c>
      <c r="E24" s="19">
        <f t="shared" si="0"/>
        <v>0.494931868131868</v>
      </c>
      <c r="G24" s="18"/>
    </row>
    <row r="25" ht="25" customHeight="1" spans="1:9">
      <c r="A25" s="20" t="s">
        <v>26</v>
      </c>
      <c r="B25" s="10"/>
      <c r="C25" s="10">
        <v>19474</v>
      </c>
      <c r="D25" s="10">
        <f>D28+D26+D29+D27</f>
        <v>14189</v>
      </c>
      <c r="E25" s="12">
        <f t="shared" si="0"/>
        <v>0.728612508986341</v>
      </c>
      <c r="I25" s="21"/>
    </row>
    <row r="26" ht="26" customHeight="1" spans="1:7">
      <c r="A26" s="13" t="s">
        <v>27</v>
      </c>
      <c r="B26" s="14">
        <v>1</v>
      </c>
      <c r="C26" s="14">
        <v>2402</v>
      </c>
      <c r="D26" s="14">
        <v>2145</v>
      </c>
      <c r="E26" s="19">
        <f t="shared" si="0"/>
        <v>0.89300582847627</v>
      </c>
      <c r="G26" s="18"/>
    </row>
    <row r="27" ht="26" customHeight="1" spans="1:5">
      <c r="A27" s="13" t="s">
        <v>28</v>
      </c>
      <c r="B27" s="14">
        <v>2</v>
      </c>
      <c r="C27" s="14">
        <v>1000</v>
      </c>
      <c r="D27" s="14">
        <v>838</v>
      </c>
      <c r="E27" s="19">
        <f t="shared" si="0"/>
        <v>0.838</v>
      </c>
    </row>
    <row r="28" ht="26" customHeight="1" spans="1:5">
      <c r="A28" s="13" t="s">
        <v>29</v>
      </c>
      <c r="B28" s="14">
        <v>3</v>
      </c>
      <c r="C28" s="14">
        <v>14072</v>
      </c>
      <c r="D28" s="14">
        <v>9819</v>
      </c>
      <c r="E28" s="19">
        <f t="shared" si="0"/>
        <v>0.697768618533258</v>
      </c>
    </row>
    <row r="29" ht="26" customHeight="1" spans="1:7">
      <c r="A29" s="13" t="s">
        <v>30</v>
      </c>
      <c r="B29" s="14">
        <v>4</v>
      </c>
      <c r="C29" s="14">
        <v>2000</v>
      </c>
      <c r="D29" s="14">
        <v>1387</v>
      </c>
      <c r="E29" s="19">
        <f t="shared" si="0"/>
        <v>0.6935</v>
      </c>
      <c r="G29" s="18"/>
    </row>
  </sheetData>
  <sortState ref="E10:E25">
    <sortCondition ref="E10" descending="1"/>
  </sortState>
  <mergeCells count="3">
    <mergeCell ref="A1:E1"/>
    <mergeCell ref="A2:E2"/>
    <mergeCell ref="A3:E3"/>
  </mergeCells>
  <printOptions horizontalCentered="1" verticalCentered="1"/>
  <pageMargins left="0.196527777777778" right="0.196527777777778" top="0.511805555555556" bottom="0.70833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NO.1</dc:creator>
  <cp:lastModifiedBy>NO.1</cp:lastModifiedBy>
  <dcterms:created xsi:type="dcterms:W3CDTF">2020-11-17T03:45:00Z</dcterms:created>
  <dcterms:modified xsi:type="dcterms:W3CDTF">2021-01-29T08:45:40Z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