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'g01收入支出决算总表'!$A$1:$F$28</definedName>
    <definedName name="_xlnm.Print_Area" localSheetId="3">'g04财政拨款收入支出决算总表'!$A$1:$H$29</definedName>
    <definedName name="_xlnm.Print_Area" localSheetId="4">'g05一般公共预算财政拨款支出决算表'!$A$1:$G$30</definedName>
    <definedName name="_xlnm.Print_Area" localSheetId="5">'g06一般公共预算财政拨款基本支出决算表'!$A$1:$G$26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<sst xmlns="http://schemas.openxmlformats.org/spreadsheetml/2006/main" count="556" uniqueCount="178">
  <si>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</si>
  <si>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</si>
  <si>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</si>
  <si>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</si>
  <si>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</si>
  <si>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</si>
  <si>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</si>
  <si>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</si>
  <si>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</si>
  <si>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</si>
  <si>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</si>
  <si>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</si>
  <si>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</si>
  <si>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</si>
  <si>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</si>
  <si>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</si>
  <si>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</si>
  <si>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</si>
  <si>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</si>
  <si>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</si>
  <si>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</si>
  <si>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</si>
  <si>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</si>
  <si>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</si>
  <si>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</si>
  <si>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</si>
  <si>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</si>
  <si>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</si>
  <si>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</si>
  <si>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</si>
  <si>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</si>
  <si>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</si>
  <si>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</si>
  <si>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</si>
  <si>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</si>
  <si>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</si>
  <si>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</si>
  <si>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</si>
  <si>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本年收入合计</t>
  </si>
  <si>
    <t>9</t>
  </si>
  <si>
    <t>本年支出合计</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</si>
  <si>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</si>
  <si>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</si>
  <si>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</si>
  <si>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</si>
  <si>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</si>
  <si>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</si>
  <si>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</si>
  <si>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</si>
  <si>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</si>
  <si>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</si>
  <si>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</si>
  <si>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</si>
  <si>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</si>
  <si>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</si>
  <si>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</si>
  <si>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</si>
  <si>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</si>
  <si>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</si>
  <si>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</si>
  <si>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</si>
  <si>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</si>
  <si>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</si>
  <si>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</si>
  <si>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</si>
  <si>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</si>
  <si>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</si>
  <si>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</si>
  <si>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</si>
  <si>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</si>
  <si>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</si>
  <si>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</si>
  <si>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</si>
  <si>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</si>
  <si>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</si>
  <si>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</si>
  <si>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</si>
  <si>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</si>
  <si>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</si>
  <si>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</si>
  <si>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</si>
  <si>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</si>
  <si>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</si>
  <si>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</si>
  <si>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</si>
  <si>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</si>
  <si>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</si>
  <si>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</si>
  <si>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</si>
  <si>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</si>
  <si>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</si>
  <si>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一般公共预算财政拨款基本支出决算表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</si>
  <si>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</si>
  <si>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</si>
  <si>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</si>
  <si>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</si>
  <si>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</si>
  <si>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</si>
  <si>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</si>
  <si>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因公出国（境）费</t>
  </si>
  <si>
    <t>公务用车购置及运行费</t>
  </si>
  <si>
    <t>公务接待费</t>
  </si>
  <si>
    <t>小计</t>
  </si>
  <si>
    <t>公务用车
购置费</t>
  </si>
  <si>
    <t>公务用车
运行费</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</si>
  <si>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</si>
  <si>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</si>
  <si>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</si>
  <si>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</si>
  <si>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</si>
  <si>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</si>
  <si>
    <t>八、社会保障和就业支出</t>
  </si>
  <si>
    <t>七、文化体育与传媒支出</t>
  </si>
  <si>
    <t>九、医疗卫生与计划生育支出</t>
  </si>
  <si>
    <t>十、节能环保支出</t>
  </si>
  <si>
    <t>十一、城乡社区支出</t>
  </si>
  <si>
    <t>十二、农林水支出</t>
  </si>
  <si>
    <t>22</t>
  </si>
  <si>
    <t>27</t>
  </si>
  <si>
    <t>28</t>
  </si>
  <si>
    <t>29</t>
  </si>
  <si>
    <t>30</t>
  </si>
  <si>
    <t>31</t>
  </si>
  <si>
    <t>十九、住房保障支出</t>
  </si>
  <si>
    <t>社会保障和就业支出</t>
  </si>
  <si>
    <t>行政事业单位离退休</t>
  </si>
  <si>
    <t xml:space="preserve">  事业单位离退休</t>
  </si>
  <si>
    <t>抚恤</t>
  </si>
  <si>
    <t xml:space="preserve">  死亡抚恤</t>
  </si>
  <si>
    <t>其他社会保障和就业支出</t>
  </si>
  <si>
    <t xml:space="preserve">  其他社会保障和就业支出</t>
  </si>
  <si>
    <t>农林水支出</t>
  </si>
  <si>
    <t>农业</t>
  </si>
  <si>
    <t xml:space="preserve">  事业运行</t>
  </si>
  <si>
    <t xml:space="preserve">  病虫害控制</t>
  </si>
  <si>
    <t xml:space="preserve">  农产品质量安全</t>
  </si>
  <si>
    <t>住房保障支出</t>
  </si>
  <si>
    <t>住房改革支出</t>
  </si>
  <si>
    <t>208</t>
  </si>
  <si>
    <t/>
  </si>
  <si>
    <t>20805</t>
  </si>
  <si>
    <t>2080502</t>
  </si>
  <si>
    <t>20808</t>
  </si>
  <si>
    <t>2080801</t>
  </si>
  <si>
    <t>20899</t>
  </si>
  <si>
    <t>2089901</t>
  </si>
  <si>
    <t>213</t>
  </si>
  <si>
    <t>21301</t>
  </si>
  <si>
    <t>2130104</t>
  </si>
  <si>
    <t>2130108</t>
  </si>
  <si>
    <t>2130109</t>
  </si>
  <si>
    <t>221</t>
  </si>
  <si>
    <t>22102</t>
  </si>
  <si>
    <t>2210201</t>
  </si>
  <si>
    <t xml:space="preserve">部门：新丰县农业技术推广中心 </t>
  </si>
  <si>
    <t>新丰县农业技术推广中心</t>
  </si>
  <si>
    <t xml:space="preserve">新丰县农业技术推广中心 </t>
  </si>
  <si>
    <t xml:space="preserve">  住房公积金</t>
  </si>
  <si>
    <t>注：本表反映部门本年度一般公共预算财政拨款实际支出情况。</t>
  </si>
  <si>
    <t xml:space="preserve">部门：新丰县农业技术推广中心 </t>
  </si>
  <si>
    <t>新丰县农业技术推广中心</t>
  </si>
  <si>
    <t>新丰县农业技术推广中心</t>
  </si>
  <si>
    <t>部门：新丰县农业技术推广中心</t>
  </si>
  <si>
    <r>
      <t>注：2015</t>
    </r>
    <r>
      <rPr>
        <sz val="12"/>
        <rFont val="宋体"/>
        <family val="0"/>
      </rPr>
      <t>年度预算数为“三公”经费年初预算数，决算数是包括当年一般公共预算财政拨款和以前年度结转资金安排的实际支出。</t>
    </r>
  </si>
  <si>
    <t>21</t>
  </si>
  <si>
    <t>201</t>
  </si>
  <si>
    <t>一般公共服务支出</t>
  </si>
  <si>
    <t>20199</t>
  </si>
  <si>
    <t>其他一般公共服务支出</t>
  </si>
  <si>
    <t>2019999</t>
  </si>
  <si>
    <t xml:space="preserve">  其他一般公共服务支出</t>
  </si>
  <si>
    <t>2130106</t>
  </si>
  <si>
    <t xml:space="preserve">  科技转化与推广服务</t>
  </si>
  <si>
    <t>2130199</t>
  </si>
  <si>
    <t xml:space="preserve">  其他农业支出</t>
  </si>
  <si>
    <t>2016年度预算数</t>
  </si>
  <si>
    <t>2016年度决算数</t>
  </si>
  <si>
    <t xml:space="preserve">  其他一般公共服务支出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</si>
</sst>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 numFmtId="179" formatCode="0.000_ "/>
    <numFmt numFmtId="180" formatCode="&quot;Yes&quot;;&quot;Yes&quot;;&quot;No&quot;"/>
    <numFmt numFmtId="181" formatCode="&quot;True&quot;;&quot;True&quot;;&quot;False&quot;"/>
    <numFmt numFmtId="182" formatCode="&quot;On&quot;;&quot;On&quot;;&quot;Off&quot;"/>
    <numFmt numFmtId="183" formatCode="[$€-2]\ #,##0.00_);[Red]\([$€-2]\ #,##0.00\)"/>
    <numFmt numFmtId="184" formatCode="0.00000_ "/>
    <numFmt numFmtId="185" formatCode="0.0000_ "/>
  </numFmts>
  <fonts count="30">
    <font>
      <sz val="12"/>
      <name val="宋体"/>
      <family val="0"/>
    </font>
    <font>
      <sz val="10"/>
      <name val="宋体"/>
      <family val="0"/>
    </font>
    <font>
      <sz val="10"/>
      <color indexed="8"/>
      <name val="宋体"/>
      <family val="0"/>
    </font>
    <font>
      <sz val="11"/>
      <color indexed="8"/>
      <name val="宋体"/>
      <family val="0"/>
    </font>
    <font>
      <sz val="11"/>
      <name val="宋体"/>
      <family val="0"/>
    </font>
    <font>
      <sz val="11"/>
      <color indexed="9"/>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sz val="11"/>
      <color indexed="17"/>
      <name val="宋体"/>
      <family val="0"/>
    </font>
    <font>
      <b/>
      <sz val="15"/>
      <color indexed="56"/>
      <name val="宋体"/>
      <family val="0"/>
    </font>
    <font>
      <b/>
      <sz val="13"/>
      <color indexed="56"/>
      <name val="宋体"/>
      <family val="0"/>
    </font>
    <font>
      <u val="single"/>
      <sz val="12"/>
      <color indexed="12"/>
      <name val="宋体"/>
      <family val="0"/>
    </font>
    <font>
      <sz val="11"/>
      <color indexed="6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0"/>
      <name val="Arial"/>
      <family val="2"/>
    </font>
    <font>
      <sz val="16"/>
      <name val="宋体"/>
      <family val="0"/>
    </font>
    <font>
      <sz val="12"/>
      <name val="黑体"/>
      <family val="3"/>
    </font>
    <font>
      <b/>
      <sz val="11"/>
      <name val="宋体"/>
      <family val="0"/>
    </font>
    <font>
      <sz val="16"/>
      <color indexed="8"/>
      <name val="华文中宋"/>
      <family val="0"/>
    </font>
    <font>
      <sz val="16"/>
      <name val="华文中宋"/>
      <family val="0"/>
    </font>
    <font>
      <sz val="9"/>
      <name val="宋体"/>
      <family val="0"/>
    </font>
    <font>
      <u val="single"/>
      <sz val="12"/>
      <color indexed="3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medium"/>
      <right style="thin"/>
      <top style="thin"/>
      <bottom style="thin"/>
    </border>
    <border>
      <left>
        <color indexed="8"/>
      </left>
      <right style="thin">
        <color indexed="8"/>
      </right>
      <top style="thin">
        <color indexed="8"/>
      </top>
      <bottom style="thin">
        <color indexed="8"/>
      </bottom>
    </border>
    <border>
      <left style="thin"/>
      <right style="thin"/>
      <top style="thin"/>
      <bottom>
        <color indexed="63"/>
      </bottom>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7" fillId="22" borderId="0" applyNumberFormat="0" applyBorder="0" applyAlignment="0" applyProtection="0"/>
    <xf numFmtId="0" fontId="12" fillId="16" borderId="8" applyNumberFormat="0" applyAlignment="0" applyProtection="0"/>
    <xf numFmtId="0" fontId="7" fillId="7" borderId="5" applyNumberFormat="0" applyAlignment="0" applyProtection="0"/>
    <xf numFmtId="0" fontId="22" fillId="0" borderId="0">
      <alignment/>
      <protection/>
    </xf>
    <xf numFmtId="0" fontId="29" fillId="0" borderId="0" applyNumberFormat="0" applyFill="0" applyBorder="0" applyAlignment="0" applyProtection="0"/>
    <xf numFmtId="0" fontId="0" fillId="23" borderId="9" applyNumberFormat="0" applyFont="0" applyAlignment="0" applyProtection="0"/>
  </cellStyleXfs>
  <cellXfs count="178">
    <xf numFmtId="0" fontId="0" fillId="0" borderId="0" xfId="0" applyAlignment="1">
      <alignment/>
    </xf>
    <xf numFmtId="0" fontId="23" fillId="0" borderId="0" xfId="52" applyFont="1" applyBorder="1" applyAlignment="1">
      <alignment horizontal="right" vertical="center"/>
      <protection/>
    </xf>
    <xf numFmtId="0" fontId="23"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2" fillId="24" borderId="0" xfId="52" applyFont="1" applyFill="1" applyAlignment="1">
      <alignment horizontal="left" vertical="center"/>
      <protection/>
    </xf>
    <xf numFmtId="0" fontId="1" fillId="0" borderId="0" xfId="52" applyFont="1" applyBorder="1" applyAlignment="1">
      <alignment horizontal="right" vertical="center"/>
      <protection/>
    </xf>
    <xf numFmtId="0" fontId="1" fillId="0" borderId="0" xfId="52" applyFont="1" applyAlignment="1">
      <alignment horizontal="right" vertical="center"/>
      <protection/>
    </xf>
    <xf numFmtId="0" fontId="23"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2"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1" fillId="0" borderId="0" xfId="0" applyFont="1" applyAlignment="1">
      <alignment horizontal="left" vertical="center"/>
    </xf>
    <xf numFmtId="0" fontId="1" fillId="0" borderId="0" xfId="0" applyFont="1" applyAlignment="1">
      <alignment horizontal="right" vertical="center"/>
    </xf>
    <xf numFmtId="0" fontId="23" fillId="24" borderId="0" xfId="53" applyFont="1" applyFill="1" applyAlignment="1">
      <alignment vertical="center" wrapText="1"/>
      <protection/>
    </xf>
    <xf numFmtId="0" fontId="1" fillId="24" borderId="0" xfId="53" applyFont="1" applyFill="1" applyAlignment="1">
      <alignment horizontal="center" vertical="center" wrapText="1"/>
      <protection/>
    </xf>
    <xf numFmtId="0" fontId="1"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1"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1"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2" fillId="24" borderId="0" xfId="52" applyFont="1" applyFill="1" applyAlignment="1">
      <alignment horizontal="right" vertical="center"/>
      <protection/>
    </xf>
    <xf numFmtId="0" fontId="1" fillId="24" borderId="0" xfId="53" applyFont="1" applyFill="1" applyBorder="1" applyAlignment="1">
      <alignment vertical="center" wrapText="1"/>
      <protection/>
    </xf>
    <xf numFmtId="0" fontId="24" fillId="0" borderId="0" xfId="52" applyFont="1" applyAlignment="1">
      <alignment horizontal="left" vertical="center"/>
      <protection/>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4" fillId="0" borderId="10" xfId="52" applyNumberFormat="1" applyFont="1" applyFill="1" applyBorder="1" applyAlignment="1">
      <alignment horizontal="right" vertical="center"/>
      <protection/>
    </xf>
    <xf numFmtId="0" fontId="4" fillId="24" borderId="10" xfId="52" applyNumberFormat="1" applyFont="1" applyFill="1" applyBorder="1" applyAlignment="1">
      <alignment horizontal="center" vertical="center"/>
      <protection/>
    </xf>
    <xf numFmtId="176" fontId="4" fillId="0" borderId="10" xfId="52" applyNumberFormat="1" applyFont="1" applyFill="1" applyBorder="1" applyAlignment="1">
      <alignment horizontal="left" vertical="center"/>
      <protection/>
    </xf>
    <xf numFmtId="176" fontId="0" fillId="24" borderId="10" xfId="52" applyNumberFormat="1" applyFont="1" applyFill="1" applyBorder="1" applyAlignment="1">
      <alignment horizontal="center" vertical="center"/>
      <protection/>
    </xf>
    <xf numFmtId="0" fontId="4" fillId="0" borderId="17" xfId="53" applyFont="1" applyFill="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1" xfId="53" applyFont="1" applyBorder="1" applyAlignment="1">
      <alignment horizontal="center" vertical="center" wrapText="1"/>
      <protection/>
    </xf>
    <xf numFmtId="0" fontId="4" fillId="0" borderId="12" xfId="53" applyFont="1" applyFill="1" applyBorder="1" applyAlignment="1">
      <alignment vertical="center" wrapText="1"/>
      <protection/>
    </xf>
    <xf numFmtId="0" fontId="4" fillId="0" borderId="16" xfId="53" applyFont="1" applyFill="1" applyBorder="1" applyAlignment="1">
      <alignment vertical="center" wrapText="1"/>
      <protection/>
    </xf>
    <xf numFmtId="0" fontId="4" fillId="0" borderId="14" xfId="53" applyFont="1" applyFill="1" applyBorder="1" applyAlignment="1">
      <alignment vertical="center" wrapText="1"/>
      <protection/>
    </xf>
    <xf numFmtId="49"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176" fontId="1"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4" fillId="24" borderId="10" xfId="52" applyNumberFormat="1" applyFont="1" applyFill="1" applyBorder="1" applyAlignment="1" quotePrefix="1">
      <alignment horizontal="center" vertical="center"/>
      <protection/>
    </xf>
    <xf numFmtId="176" fontId="4" fillId="24" borderId="10" xfId="52" applyNumberFormat="1" applyFont="1" applyFill="1" applyBorder="1" applyAlignment="1" quotePrefix="1">
      <alignment horizontal="left" vertical="center"/>
      <protection/>
    </xf>
    <xf numFmtId="176"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43" fontId="4" fillId="0" borderId="10" xfId="68" applyFont="1" applyFill="1" applyBorder="1" applyAlignment="1">
      <alignment horizontal="right" vertical="center"/>
    </xf>
    <xf numFmtId="0" fontId="4" fillId="0" borderId="10" xfId="0" applyFont="1" applyFill="1" applyBorder="1" applyAlignment="1">
      <alignment horizontal="left" vertical="center" shrinkToFit="1"/>
    </xf>
    <xf numFmtId="49" fontId="4" fillId="24" borderId="10" xfId="52" applyNumberFormat="1" applyFont="1" applyFill="1" applyBorder="1" applyAlignment="1" quotePrefix="1">
      <alignment horizontal="center" vertical="center"/>
      <protection/>
    </xf>
    <xf numFmtId="49" fontId="4" fillId="24" borderId="10" xfId="52" applyNumberFormat="1" applyFont="1" applyFill="1" applyBorder="1" applyAlignment="1">
      <alignment horizontal="center" vertical="center"/>
      <protection/>
    </xf>
    <xf numFmtId="0" fontId="3" fillId="0" borderId="10" xfId="0" applyBorder="1" applyAlignment="1">
      <alignment horizontal="left" vertical="center" shrinkToFit="1"/>
    </xf>
    <xf numFmtId="4" fontId="3" fillId="0" borderId="10" xfId="0" applyBorder="1" applyAlignment="1">
      <alignment horizontal="right" vertical="center" shrinkToFit="1"/>
    </xf>
    <xf numFmtId="176" fontId="4" fillId="0" borderId="12" xfId="53" applyNumberFormat="1" applyFont="1" applyFill="1" applyBorder="1" applyAlignment="1">
      <alignment vertical="center" wrapText="1"/>
      <protection/>
    </xf>
    <xf numFmtId="0" fontId="1" fillId="0" borderId="10" xfId="52" applyFont="1" applyBorder="1" applyAlignment="1">
      <alignment horizontal="center" vertical="center"/>
      <protection/>
    </xf>
    <xf numFmtId="176" fontId="4" fillId="0" borderId="10" xfId="52" applyNumberFormat="1" applyFont="1" applyFill="1" applyBorder="1" applyAlignment="1" quotePrefix="1">
      <alignment horizontal="left" vertical="center"/>
      <protection/>
    </xf>
    <xf numFmtId="43" fontId="4" fillId="0" borderId="10" xfId="68" applyFont="1" applyFill="1" applyBorder="1" applyAlignment="1">
      <alignment vertical="center"/>
    </xf>
    <xf numFmtId="176" fontId="4" fillId="24" borderId="10" xfId="52" applyNumberFormat="1" applyFont="1" applyFill="1" applyBorder="1" applyAlignment="1">
      <alignment horizontal="left" vertical="center"/>
      <protection/>
    </xf>
    <xf numFmtId="0" fontId="3" fillId="0" borderId="10" xfId="0" applyFill="1" applyBorder="1" applyAlignment="1">
      <alignment horizontal="left" vertical="center" shrinkToFit="1"/>
    </xf>
    <xf numFmtId="176" fontId="4" fillId="0" borderId="10" xfId="52" applyNumberFormat="1" applyFont="1" applyFill="1" applyBorder="1" applyAlignment="1">
      <alignment horizontal="center" vertical="center"/>
      <protection/>
    </xf>
    <xf numFmtId="49" fontId="0" fillId="24" borderId="10" xfId="0" applyNumberFormat="1" applyFill="1" applyBorder="1" applyAlignment="1">
      <alignment horizontal="center" vertical="center"/>
    </xf>
    <xf numFmtId="176" fontId="25" fillId="0" borderId="10" xfId="52" applyNumberFormat="1" applyFont="1" applyFill="1" applyBorder="1" applyAlignment="1" quotePrefix="1">
      <alignment horizontal="center" vertical="center"/>
      <protection/>
    </xf>
    <xf numFmtId="176" fontId="4" fillId="0" borderId="10" xfId="52" applyNumberFormat="1" applyFont="1" applyFill="1" applyBorder="1" applyAlignment="1">
      <alignment vertical="center"/>
      <protection/>
    </xf>
    <xf numFmtId="176" fontId="25" fillId="24" borderId="10" xfId="52" applyNumberFormat="1" applyFont="1" applyFill="1" applyBorder="1" applyAlignment="1" quotePrefix="1">
      <alignment horizontal="center" vertical="center"/>
      <protection/>
    </xf>
    <xf numFmtId="4" fontId="3" fillId="0" borderId="19" xfId="0" applyBorder="1" applyAlignment="1">
      <alignment horizontal="right" vertical="center" shrinkToFit="1"/>
    </xf>
    <xf numFmtId="0" fontId="1" fillId="0" borderId="10" xfId="52" applyFont="1" applyBorder="1" applyAlignment="1">
      <alignment horizontal="right" vertical="center"/>
      <protection/>
    </xf>
    <xf numFmtId="4" fontId="4" fillId="24" borderId="10" xfId="52" applyNumberFormat="1" applyFont="1" applyFill="1" applyBorder="1" applyAlignment="1">
      <alignment horizontal="right" vertical="center"/>
      <protection/>
    </xf>
    <xf numFmtId="4" fontId="4" fillId="24" borderId="10" xfId="52" applyNumberFormat="1" applyFont="1" applyFill="1" applyBorder="1" applyAlignment="1">
      <alignment vertical="center"/>
      <protection/>
    </xf>
    <xf numFmtId="0" fontId="4" fillId="24" borderId="10" xfId="52" applyNumberFormat="1" applyFont="1" applyFill="1" applyBorder="1" applyAlignment="1">
      <alignment vertical="center"/>
      <protection/>
    </xf>
    <xf numFmtId="0" fontId="4" fillId="24" borderId="10" xfId="52" applyNumberFormat="1" applyFont="1" applyFill="1" applyBorder="1" applyAlignment="1">
      <alignment horizontal="right" vertical="center"/>
      <protection/>
    </xf>
    <xf numFmtId="4" fontId="3" fillId="0" borderId="20" xfId="0" applyBorder="1" applyAlignment="1">
      <alignment horizontal="right" vertical="center" shrinkToFit="1"/>
    </xf>
    <xf numFmtId="0" fontId="3" fillId="0" borderId="17" xfId="0" applyBorder="1" applyAlignment="1">
      <alignment horizontal="left" vertical="center" shrinkToFit="1"/>
    </xf>
    <xf numFmtId="4" fontId="3" fillId="0" borderId="17" xfId="0" applyBorder="1" applyAlignment="1">
      <alignment horizontal="right" vertical="center" shrinkToFit="1"/>
    </xf>
    <xf numFmtId="176" fontId="0" fillId="0" borderId="17" xfId="0" applyNumberFormat="1" applyFill="1" applyBorder="1" applyAlignment="1">
      <alignment horizontal="right" vertical="center"/>
    </xf>
    <xf numFmtId="4" fontId="3" fillId="0" borderId="20" xfId="0" applyFont="1" applyBorder="1" applyAlignment="1">
      <alignment horizontal="right" vertical="center" shrinkToFit="1"/>
    </xf>
    <xf numFmtId="4" fontId="0" fillId="0" borderId="20" xfId="53" applyNumberFormat="1" applyFont="1" applyFill="1" applyBorder="1" applyAlignment="1">
      <alignment horizontal="right" vertical="center" wrapText="1"/>
      <protection/>
    </xf>
    <xf numFmtId="176" fontId="0" fillId="0" borderId="0" xfId="53" applyNumberFormat="1" applyFont="1" applyAlignment="1">
      <alignment horizontal="center" vertical="center" wrapText="1"/>
      <protection/>
    </xf>
    <xf numFmtId="4" fontId="3" fillId="0" borderId="10" xfId="0" applyFont="1" applyBorder="1" applyAlignment="1">
      <alignment horizontal="right" vertical="center" shrinkToFit="1"/>
    </xf>
    <xf numFmtId="4" fontId="4" fillId="0" borderId="10" xfId="53" applyNumberFormat="1" applyFont="1" applyFill="1" applyBorder="1" applyAlignment="1">
      <alignment horizontal="right" vertical="center" wrapText="1"/>
      <protection/>
    </xf>
    <xf numFmtId="176" fontId="4" fillId="0" borderId="21" xfId="53" applyNumberFormat="1" applyFont="1" applyFill="1" applyBorder="1" applyAlignment="1">
      <alignment vertical="center" wrapText="1"/>
      <protection/>
    </xf>
    <xf numFmtId="0" fontId="3" fillId="0" borderId="10" xfId="0" applyFont="1" applyBorder="1" applyAlignment="1">
      <alignment horizontal="left" vertical="center" shrinkToFit="1"/>
    </xf>
    <xf numFmtId="0" fontId="0" fillId="0" borderId="0" xfId="53" applyFont="1" applyBorder="1" applyAlignment="1">
      <alignment horizontal="left" vertical="center"/>
      <protection/>
    </xf>
    <xf numFmtId="0" fontId="3" fillId="0" borderId="10" xfId="0" applyFont="1" applyBorder="1" applyAlignment="1">
      <alignment horizontal="left" vertical="center" shrinkToFit="1"/>
    </xf>
    <xf numFmtId="0" fontId="3" fillId="0" borderId="10" xfId="0" applyFont="1" applyBorder="1" applyAlignment="1">
      <alignment horizontal="left" vertical="center" shrinkToFit="1"/>
    </xf>
    <xf numFmtId="0" fontId="4" fillId="0" borderId="22" xfId="53" applyFont="1" applyFill="1" applyBorder="1" applyAlignment="1">
      <alignment horizontal="center" vertical="center" wrapText="1"/>
      <protection/>
    </xf>
    <xf numFmtId="0" fontId="4" fillId="0" borderId="23" xfId="53" applyFont="1" applyFill="1" applyBorder="1" applyAlignment="1">
      <alignment horizontal="center" vertical="center" wrapText="1"/>
      <protection/>
    </xf>
    <xf numFmtId="0" fontId="4" fillId="0" borderId="24" xfId="53" applyFont="1" applyFill="1" applyBorder="1" applyAlignment="1">
      <alignment horizontal="center" vertical="center" wrapText="1"/>
      <protection/>
    </xf>
    <xf numFmtId="0" fontId="4" fillId="0" borderId="25" xfId="53" applyFont="1" applyFill="1" applyBorder="1" applyAlignment="1">
      <alignment horizontal="center" vertical="center" wrapText="1"/>
      <protection/>
    </xf>
    <xf numFmtId="0" fontId="4" fillId="0" borderId="26" xfId="53" applyFont="1" applyFill="1" applyBorder="1" applyAlignment="1">
      <alignment horizontal="center" vertical="center" wrapText="1"/>
      <protection/>
    </xf>
    <xf numFmtId="0" fontId="26" fillId="0" borderId="0" xfId="52" applyFont="1" applyFill="1" applyAlignment="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0" fontId="1" fillId="0" borderId="0" xfId="52" applyFont="1" applyBorder="1" applyAlignment="1">
      <alignment horizontal="left" vertical="center" wrapText="1"/>
      <protection/>
    </xf>
    <xf numFmtId="0" fontId="1" fillId="0" borderId="0" xfId="52" applyFont="1" applyBorder="1" applyAlignment="1">
      <alignment horizontal="left" vertical="center"/>
      <protection/>
    </xf>
    <xf numFmtId="0" fontId="26" fillId="0" borderId="0" xfId="0" applyFont="1" applyFill="1" applyAlignment="1">
      <alignment horizontal="center" vertical="center"/>
    </xf>
    <xf numFmtId="176" fontId="0" fillId="24" borderId="10" xfId="0" applyNumberFormat="1" applyFill="1" applyBorder="1" applyAlignment="1" quotePrefix="1">
      <alignment horizontal="center" vertical="center" wrapText="1"/>
    </xf>
    <xf numFmtId="176" fontId="0" fillId="24" borderId="10" xfId="0" applyNumberFormat="1" applyFill="1" applyBorder="1" applyAlignment="1">
      <alignment horizontal="center" vertical="center" wrapText="1"/>
    </xf>
    <xf numFmtId="176" fontId="0" fillId="24" borderId="10" xfId="0" applyNumberFormat="1" applyFill="1" applyBorder="1" applyAlignment="1" quotePrefix="1">
      <alignment horizontal="center" vertical="center"/>
    </xf>
    <xf numFmtId="176" fontId="0" fillId="24" borderId="10" xfId="0" applyNumberFormat="1" applyFill="1" applyBorder="1" applyAlignment="1">
      <alignment horizontal="center" vertical="center"/>
    </xf>
    <xf numFmtId="176" fontId="0" fillId="24" borderId="10" xfId="0" applyNumberFormat="1" applyFont="1" applyFill="1" applyBorder="1" applyAlignment="1">
      <alignment horizontal="center" vertical="center" wrapText="1"/>
    </xf>
    <xf numFmtId="0" fontId="0" fillId="0" borderId="0" xfId="0" applyBorder="1" applyAlignment="1">
      <alignment horizontal="left" vertical="center" wrapText="1"/>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0" fontId="3" fillId="0" borderId="10" xfId="0" applyBorder="1" applyAlignment="1">
      <alignment horizontal="left" vertical="center" shrinkToFit="1"/>
    </xf>
    <xf numFmtId="49" fontId="0" fillId="24" borderId="10" xfId="0" applyNumberFormat="1" applyFill="1" applyBorder="1" applyAlignment="1" quotePrefix="1">
      <alignment horizontal="center" vertical="center"/>
    </xf>
    <xf numFmtId="49" fontId="0" fillId="24" borderId="10" xfId="0" applyNumberFormat="1" applyFill="1" applyBorder="1" applyAlignment="1">
      <alignment horizontal="center" vertical="center"/>
    </xf>
    <xf numFmtId="176" fontId="0" fillId="24" borderId="20" xfId="0" applyNumberFormat="1" applyFill="1" applyBorder="1" applyAlignment="1">
      <alignment horizontal="center" vertical="center" wrapText="1"/>
    </xf>
    <xf numFmtId="0" fontId="0" fillId="0" borderId="0" xfId="0" applyFont="1" applyBorder="1" applyAlignment="1">
      <alignment horizontal="left" vertical="center"/>
    </xf>
    <xf numFmtId="176" fontId="0" fillId="24" borderId="10" xfId="0" applyNumberFormat="1" applyFont="1" applyFill="1" applyBorder="1" applyAlignment="1" quotePrefix="1">
      <alignment horizontal="center" vertical="center" wrapText="1"/>
    </xf>
    <xf numFmtId="176" fontId="0" fillId="24" borderId="20" xfId="0" applyNumberFormat="1" applyFont="1" applyFill="1" applyBorder="1" applyAlignment="1">
      <alignment horizontal="center" vertical="center" wrapText="1"/>
    </xf>
    <xf numFmtId="0" fontId="3" fillId="0" borderId="17" xfId="0" applyBorder="1" applyAlignment="1">
      <alignment horizontal="left" vertical="center" shrinkToFit="1"/>
    </xf>
    <xf numFmtId="0" fontId="27" fillId="24" borderId="0" xfId="53" applyFont="1" applyFill="1" applyAlignment="1">
      <alignment horizontal="center" vertical="center" wrapText="1"/>
      <protection/>
    </xf>
    <xf numFmtId="0" fontId="0" fillId="0" borderId="10" xfId="53" applyFont="1" applyBorder="1" applyAlignment="1">
      <alignment horizontal="center" vertical="center" wrapText="1"/>
      <protection/>
    </xf>
    <xf numFmtId="0" fontId="0" fillId="0" borderId="20" xfId="53" applyFont="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10"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4" fillId="0" borderId="15" xfId="53" applyFont="1" applyFill="1" applyBorder="1" applyAlignment="1">
      <alignment horizontal="center" vertical="center" wrapText="1"/>
      <protection/>
    </xf>
    <xf numFmtId="0" fontId="4" fillId="0" borderId="27" xfId="53" applyFont="1" applyFill="1" applyBorder="1" applyAlignment="1">
      <alignment horizontal="center" vertical="center" wrapText="1"/>
      <protection/>
    </xf>
    <xf numFmtId="0" fontId="4" fillId="0" borderId="28" xfId="53" applyFont="1" applyFill="1" applyBorder="1" applyAlignment="1">
      <alignment horizontal="center" vertical="center" wrapText="1"/>
      <protection/>
    </xf>
    <xf numFmtId="0" fontId="0" fillId="0" borderId="29" xfId="53" applyFont="1" applyBorder="1" applyAlignment="1">
      <alignment horizontal="left" vertical="center" wrapText="1"/>
      <protection/>
    </xf>
    <xf numFmtId="0" fontId="0" fillId="0" borderId="29" xfId="53" applyFont="1" applyBorder="1" applyAlignment="1">
      <alignment horizontal="left" vertical="center"/>
      <protection/>
    </xf>
    <xf numFmtId="0" fontId="4" fillId="0" borderId="30" xfId="53" applyFont="1" applyFill="1" applyBorder="1" applyAlignment="1">
      <alignment horizontal="center" vertical="center" wrapText="1"/>
      <protection/>
    </xf>
    <xf numFmtId="0" fontId="4" fillId="0" borderId="31" xfId="53" applyFont="1" applyFill="1" applyBorder="1" applyAlignment="1">
      <alignment horizontal="center" vertical="center" wrapText="1"/>
      <protection/>
    </xf>
    <xf numFmtId="0" fontId="4" fillId="0" borderId="20" xfId="53" applyFont="1" applyFill="1" applyBorder="1" applyAlignment="1">
      <alignment horizontal="center" vertical="center" wrapText="1"/>
      <protection/>
    </xf>
    <xf numFmtId="0" fontId="4" fillId="0" borderId="17" xfId="53"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4" fillId="0" borderId="32" xfId="53" applyFont="1" applyFill="1" applyBorder="1" applyAlignment="1">
      <alignment horizontal="center" vertical="center" wrapText="1"/>
      <protection/>
    </xf>
    <xf numFmtId="0" fontId="4" fillId="0" borderId="33" xfId="53" applyFont="1" applyFill="1" applyBorder="1" applyAlignment="1">
      <alignment horizontal="center" vertical="center" wrapText="1"/>
      <protection/>
    </xf>
    <xf numFmtId="0" fontId="4" fillId="0" borderId="34" xfId="53" applyFont="1" applyFill="1" applyBorder="1" applyAlignment="1">
      <alignment horizontal="center" vertical="center" wrapText="1"/>
      <protection/>
    </xf>
    <xf numFmtId="0" fontId="4" fillId="0" borderId="35" xfId="53" applyFont="1" applyFill="1" applyBorder="1" applyAlignment="1">
      <alignment horizontal="center" vertical="center" wrapText="1"/>
      <protection/>
    </xf>
    <xf numFmtId="0" fontId="0" fillId="0" borderId="36" xfId="53" applyFont="1" applyBorder="1" applyAlignment="1">
      <alignment horizontal="center" vertical="center" wrapText="1"/>
      <protection/>
    </xf>
    <xf numFmtId="0" fontId="0" fillId="0" borderId="37" xfId="53" applyFont="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23" xfId="53" applyFont="1" applyFill="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28" xfId="53" applyFont="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17" xfId="53" applyFont="1" applyFill="1" applyBorder="1" applyAlignment="1">
      <alignment horizontal="center" vertical="center" wrapText="1"/>
      <protection/>
    </xf>
    <xf numFmtId="0" fontId="0" fillId="0" borderId="21"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44" xfId="53" applyFont="1" applyBorder="1" applyAlignment="1">
      <alignment horizontal="center" vertical="center" wrapText="1"/>
      <protection/>
    </xf>
    <xf numFmtId="0" fontId="0" fillId="0" borderId="45" xfId="53" applyFont="1" applyBorder="1" applyAlignment="1">
      <alignment horizontal="center" vertical="center" wrapText="1"/>
      <protection/>
    </xf>
    <xf numFmtId="0" fontId="0" fillId="0" borderId="33" xfId="53" applyFont="1" applyBorder="1" applyAlignment="1">
      <alignment horizontal="center" vertical="center" wrapText="1"/>
      <protection/>
    </xf>
    <xf numFmtId="0" fontId="0" fillId="0" borderId="18" xfId="53" applyFont="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8"/>
  <sheetViews>
    <sheetView zoomScaleSheetLayoutView="100" workbookViewId="0" topLeftCell="A7">
      <selection activeCell="F30" sqref="F30"/>
    </sheetView>
  </sheetViews>
  <sheetFormatPr defaultColWidth="9.00390625" defaultRowHeight="14.25"/>
  <cols>
    <col min="1" max="1" width="50.625" style="5" customWidth="1"/>
    <col min="2" max="2" width="4.00390625" style="5" customWidth="1"/>
    <col min="3" max="3" width="15.625" style="5" customWidth="1"/>
    <col min="4" max="4" width="49.125" style="5" customWidth="1"/>
    <col min="5" max="5" width="3.75390625" style="5" customWidth="1"/>
    <col min="6" max="6" width="16.50390625" style="5" customWidth="1"/>
    <col min="7" max="7" width="9.00390625" style="4" bestFit="1" customWidth="1"/>
    <col min="8" max="255" width="9.00390625" style="5" bestFit="1" customWidth="1"/>
    <col min="256" max="16384" width="9.00390625" style="5" customWidth="1"/>
  </cols>
  <sheetData>
    <row r="1" ht="14.25">
      <c r="A1" s="45"/>
    </row>
    <row r="2" spans="1:7" s="2" customFormat="1" ht="18" customHeight="1">
      <c r="A2" s="113" t="s">
        <v>0</v>
      </c>
      <c r="B2" s="113"/>
      <c r="C2" s="113"/>
      <c r="D2" s="113"/>
      <c r="E2" s="113"/>
      <c r="F2" s="113"/>
      <c r="G2" s="1"/>
    </row>
    <row r="3" spans="1:6" ht="9.75" customHeight="1">
      <c r="A3" s="3"/>
      <c r="B3" s="3"/>
      <c r="C3" s="3"/>
      <c r="D3" s="3"/>
      <c r="E3" s="3"/>
      <c r="F3" s="43" t="s">
        <v>1</v>
      </c>
    </row>
    <row r="4" spans="1:6" ht="15" customHeight="1">
      <c r="A4" s="6" t="s">
        <v>154</v>
      </c>
      <c r="B4" s="3"/>
      <c r="C4" s="3"/>
      <c r="D4" s="3"/>
      <c r="E4" s="3"/>
      <c r="F4" s="43" t="s">
        <v>3</v>
      </c>
    </row>
    <row r="5" spans="1:7" s="8" customFormat="1" ht="21.75" customHeight="1">
      <c r="A5" s="114" t="s">
        <v>4</v>
      </c>
      <c r="B5" s="115"/>
      <c r="C5" s="115"/>
      <c r="D5" s="114" t="s">
        <v>5</v>
      </c>
      <c r="E5" s="115"/>
      <c r="F5" s="115"/>
      <c r="G5" s="7"/>
    </row>
    <row r="6" spans="1:7" s="8" customFormat="1" ht="21.75" customHeight="1">
      <c r="A6" s="66" t="s">
        <v>6</v>
      </c>
      <c r="B6" s="65" t="s">
        <v>7</v>
      </c>
      <c r="C6" s="54" t="s">
        <v>8</v>
      </c>
      <c r="D6" s="66" t="s">
        <v>6</v>
      </c>
      <c r="E6" s="65" t="s">
        <v>7</v>
      </c>
      <c r="F6" s="54" t="s">
        <v>8</v>
      </c>
      <c r="G6" s="7"/>
    </row>
    <row r="7" spans="1:7" s="8" customFormat="1" ht="21.75" customHeight="1">
      <c r="A7" s="66" t="s">
        <v>9</v>
      </c>
      <c r="B7" s="54"/>
      <c r="C7" s="66" t="s">
        <v>10</v>
      </c>
      <c r="D7" s="66" t="s">
        <v>9</v>
      </c>
      <c r="E7" s="54"/>
      <c r="F7" s="66" t="s">
        <v>11</v>
      </c>
      <c r="G7" s="7"/>
    </row>
    <row r="8" spans="1:7" s="8" customFormat="1" ht="21.75" customHeight="1">
      <c r="A8" s="79" t="s">
        <v>12</v>
      </c>
      <c r="B8" s="67" t="s">
        <v>10</v>
      </c>
      <c r="C8" s="80">
        <v>341.37</v>
      </c>
      <c r="D8" s="68" t="s">
        <v>13</v>
      </c>
      <c r="E8" s="73">
        <v>21</v>
      </c>
      <c r="F8" s="76">
        <v>7.49</v>
      </c>
      <c r="G8" s="7"/>
    </row>
    <row r="9" spans="1:7" s="8" customFormat="1" ht="21.75" customHeight="1">
      <c r="A9" s="81" t="s">
        <v>15</v>
      </c>
      <c r="B9" s="67" t="s">
        <v>11</v>
      </c>
      <c r="C9" s="101">
        <v>0</v>
      </c>
      <c r="D9" s="68" t="s">
        <v>16</v>
      </c>
      <c r="E9" s="74" t="s">
        <v>117</v>
      </c>
      <c r="F9" s="51"/>
      <c r="G9" s="7"/>
    </row>
    <row r="10" spans="1:7" s="8" customFormat="1" ht="21.75" customHeight="1">
      <c r="A10" s="81" t="s">
        <v>18</v>
      </c>
      <c r="B10" s="67" t="s">
        <v>19</v>
      </c>
      <c r="C10" s="101">
        <v>0</v>
      </c>
      <c r="D10" s="68" t="s">
        <v>20</v>
      </c>
      <c r="E10" s="73">
        <v>22</v>
      </c>
      <c r="F10" s="51"/>
      <c r="G10" s="7"/>
    </row>
    <row r="11" spans="1:7" s="8" customFormat="1" ht="21.75" customHeight="1">
      <c r="A11" s="81" t="s">
        <v>22</v>
      </c>
      <c r="B11" s="67" t="s">
        <v>23</v>
      </c>
      <c r="C11" s="101">
        <v>0</v>
      </c>
      <c r="D11" s="68" t="s">
        <v>24</v>
      </c>
      <c r="E11" s="74" t="s">
        <v>44</v>
      </c>
      <c r="F11" s="51"/>
      <c r="G11" s="7"/>
    </row>
    <row r="12" spans="1:7" s="8" customFormat="1" ht="21.75" customHeight="1">
      <c r="A12" s="81" t="s">
        <v>26</v>
      </c>
      <c r="B12" s="67" t="s">
        <v>27</v>
      </c>
      <c r="C12" s="51"/>
      <c r="D12" s="68" t="s">
        <v>28</v>
      </c>
      <c r="E12" s="73">
        <v>23</v>
      </c>
      <c r="F12" s="51"/>
      <c r="G12" s="7"/>
    </row>
    <row r="13" spans="1:7" s="8" customFormat="1" ht="21.75" customHeight="1">
      <c r="A13" s="81" t="s">
        <v>30</v>
      </c>
      <c r="B13" s="67" t="s">
        <v>31</v>
      </c>
      <c r="C13" s="51"/>
      <c r="D13" s="68" t="s">
        <v>32</v>
      </c>
      <c r="E13" s="74" t="s">
        <v>48</v>
      </c>
      <c r="F13" s="51"/>
      <c r="G13" s="7"/>
    </row>
    <row r="14" spans="1:7" s="8" customFormat="1" ht="21.75" customHeight="1">
      <c r="A14" s="81"/>
      <c r="B14" s="67" t="s">
        <v>34</v>
      </c>
      <c r="C14" s="51"/>
      <c r="D14" s="72" t="s">
        <v>112</v>
      </c>
      <c r="E14" s="73">
        <v>24</v>
      </c>
      <c r="F14" s="51"/>
      <c r="G14" s="7"/>
    </row>
    <row r="15" spans="1:7" s="8" customFormat="1" ht="21.75" customHeight="1">
      <c r="A15" s="81"/>
      <c r="B15" s="67" t="s">
        <v>37</v>
      </c>
      <c r="C15" s="51"/>
      <c r="D15" s="72" t="s">
        <v>111</v>
      </c>
      <c r="E15" s="74" t="s">
        <v>50</v>
      </c>
      <c r="F15" s="51">
        <v>86.47</v>
      </c>
      <c r="G15" s="7"/>
    </row>
    <row r="16" spans="1:7" s="8" customFormat="1" ht="21.75" customHeight="1">
      <c r="A16" s="81"/>
      <c r="B16" s="67" t="s">
        <v>39</v>
      </c>
      <c r="C16" s="51"/>
      <c r="D16" s="82" t="s">
        <v>113</v>
      </c>
      <c r="E16" s="73">
        <v>25</v>
      </c>
      <c r="F16" s="51"/>
      <c r="G16" s="7"/>
    </row>
    <row r="17" spans="1:7" s="8" customFormat="1" ht="21.75" customHeight="1">
      <c r="A17" s="81"/>
      <c r="B17" s="67" t="s">
        <v>42</v>
      </c>
      <c r="C17" s="51"/>
      <c r="D17" s="82" t="s">
        <v>114</v>
      </c>
      <c r="E17" s="74" t="s">
        <v>53</v>
      </c>
      <c r="F17" s="51"/>
      <c r="G17" s="7"/>
    </row>
    <row r="18" spans="1:7" s="8" customFormat="1" ht="21.75" customHeight="1">
      <c r="A18" s="81"/>
      <c r="B18" s="67" t="s">
        <v>46</v>
      </c>
      <c r="C18" s="51"/>
      <c r="D18" s="82" t="s">
        <v>115</v>
      </c>
      <c r="E18" s="73">
        <v>26</v>
      </c>
      <c r="F18" s="51"/>
      <c r="G18" s="7"/>
    </row>
    <row r="19" spans="1:7" s="8" customFormat="1" ht="21.75" customHeight="1">
      <c r="A19" s="81"/>
      <c r="B19" s="67" t="s">
        <v>49</v>
      </c>
      <c r="C19" s="51"/>
      <c r="D19" s="82" t="s">
        <v>116</v>
      </c>
      <c r="E19" s="74" t="s">
        <v>118</v>
      </c>
      <c r="F19" s="76">
        <v>245.51</v>
      </c>
      <c r="G19" s="7"/>
    </row>
    <row r="20" spans="1:7" s="8" customFormat="1" ht="21.75" customHeight="1">
      <c r="A20" s="81"/>
      <c r="B20" s="67" t="s">
        <v>52</v>
      </c>
      <c r="C20" s="51"/>
      <c r="D20" s="82" t="s">
        <v>123</v>
      </c>
      <c r="E20" s="73">
        <v>27</v>
      </c>
      <c r="F20" s="76">
        <v>1.9</v>
      </c>
      <c r="G20" s="7"/>
    </row>
    <row r="21" spans="1:7" s="8" customFormat="1" ht="21.75" customHeight="1">
      <c r="A21" s="81"/>
      <c r="B21" s="67" t="s">
        <v>14</v>
      </c>
      <c r="C21" s="51"/>
      <c r="D21" s="64" t="s">
        <v>35</v>
      </c>
      <c r="E21" s="74" t="s">
        <v>119</v>
      </c>
      <c r="F21" s="51"/>
      <c r="G21" s="7"/>
    </row>
    <row r="22" spans="1:7" s="8" customFormat="1" ht="21.75" customHeight="1">
      <c r="A22" s="53"/>
      <c r="B22" s="67" t="s">
        <v>17</v>
      </c>
      <c r="C22" s="53"/>
      <c r="D22" s="53"/>
      <c r="E22" s="73">
        <v>28</v>
      </c>
      <c r="F22" s="83"/>
      <c r="G22" s="7"/>
    </row>
    <row r="23" spans="1:7" s="8" customFormat="1" ht="21.75" customHeight="1">
      <c r="A23" s="85" t="s">
        <v>38</v>
      </c>
      <c r="B23" s="67" t="s">
        <v>21</v>
      </c>
      <c r="C23" s="71">
        <f>SUM(C8:C22)</f>
        <v>341.37</v>
      </c>
      <c r="D23" s="85" t="s">
        <v>40</v>
      </c>
      <c r="E23" s="74" t="s">
        <v>120</v>
      </c>
      <c r="F23" s="80">
        <f>SUM(F8:F22)</f>
        <v>341.36999999999995</v>
      </c>
      <c r="G23" s="7"/>
    </row>
    <row r="24" spans="1:7" s="8" customFormat="1" ht="21.75" customHeight="1">
      <c r="A24" s="53" t="s">
        <v>41</v>
      </c>
      <c r="B24" s="67" t="s">
        <v>25</v>
      </c>
      <c r="C24" s="51"/>
      <c r="D24" s="53" t="s">
        <v>43</v>
      </c>
      <c r="E24" s="73">
        <v>29</v>
      </c>
      <c r="F24" s="86"/>
      <c r="G24" s="7"/>
    </row>
    <row r="25" spans="1:7" s="8" customFormat="1" ht="21.75" customHeight="1">
      <c r="A25" s="53" t="s">
        <v>45</v>
      </c>
      <c r="B25" s="67" t="s">
        <v>29</v>
      </c>
      <c r="C25" s="51"/>
      <c r="D25" s="53" t="s">
        <v>47</v>
      </c>
      <c r="E25" s="74" t="s">
        <v>121</v>
      </c>
      <c r="F25" s="86"/>
      <c r="G25" s="7"/>
    </row>
    <row r="26" spans="1:7" s="8" customFormat="1" ht="21.75" customHeight="1">
      <c r="A26" s="53"/>
      <c r="B26" s="67" t="s">
        <v>33</v>
      </c>
      <c r="C26" s="51"/>
      <c r="D26" s="53"/>
      <c r="E26" s="73">
        <v>30</v>
      </c>
      <c r="F26" s="86"/>
      <c r="G26" s="7"/>
    </row>
    <row r="27" spans="1:6" ht="21.75" customHeight="1">
      <c r="A27" s="87" t="s">
        <v>51</v>
      </c>
      <c r="B27" s="67" t="s">
        <v>36</v>
      </c>
      <c r="C27" s="71">
        <f>SUM(C23:C26)</f>
        <v>341.37</v>
      </c>
      <c r="D27" s="87" t="s">
        <v>51</v>
      </c>
      <c r="E27" s="74" t="s">
        <v>122</v>
      </c>
      <c r="F27" s="80">
        <v>341.37</v>
      </c>
    </row>
    <row r="28" spans="1:6" ht="29.25" customHeight="1">
      <c r="A28" s="116" t="s">
        <v>54</v>
      </c>
      <c r="B28" s="117"/>
      <c r="C28" s="117"/>
      <c r="D28" s="117"/>
      <c r="E28" s="117"/>
      <c r="F28" s="117"/>
    </row>
  </sheetData>
  <mergeCells count="4">
    <mergeCell ref="A2:F2"/>
    <mergeCell ref="A5:C5"/>
    <mergeCell ref="D5:F5"/>
    <mergeCell ref="A28:F28"/>
  </mergeCells>
  <printOptions horizontalCentered="1"/>
  <pageMargins left="0.3541666666666667" right="0.3541666666666667" top="0.5902777777777778" bottom="0.7868055555555555" header="0.5111111111111111" footer="0.19652777777777777"/>
  <pageSetup horizontalDpi="300" verticalDpi="300" orientation="landscape" paperSize="9" scale="81"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L31"/>
  <sheetViews>
    <sheetView zoomScaleSheetLayoutView="160" workbookViewId="0" topLeftCell="A1">
      <selection activeCell="G16" sqref="G16"/>
    </sheetView>
  </sheetViews>
  <sheetFormatPr defaultColWidth="9.00390625" defaultRowHeight="14.25"/>
  <cols>
    <col min="1" max="2" width="4.625" style="11" customWidth="1"/>
    <col min="3" max="3" width="5.125" style="11" customWidth="1"/>
    <col min="4" max="4" width="25.125" style="11" customWidth="1"/>
    <col min="5" max="5" width="17.125" style="11" customWidth="1"/>
    <col min="6" max="6" width="15.125" style="11" customWidth="1"/>
    <col min="7" max="7" width="12.75390625" style="11" customWidth="1"/>
    <col min="8" max="8" width="11.625" style="11" customWidth="1"/>
    <col min="9" max="9" width="11.875" style="11" customWidth="1"/>
    <col min="10" max="11" width="13.625" style="11" customWidth="1"/>
    <col min="12" max="16384" width="9.00390625" style="11" bestFit="1" customWidth="1"/>
  </cols>
  <sheetData>
    <row r="1" spans="1:11" s="9" customFormat="1" ht="19.5" customHeight="1">
      <c r="A1" s="118" t="s">
        <v>55</v>
      </c>
      <c r="B1" s="118"/>
      <c r="C1" s="118"/>
      <c r="D1" s="118"/>
      <c r="E1" s="118"/>
      <c r="F1" s="118"/>
      <c r="G1" s="118"/>
      <c r="H1" s="118"/>
      <c r="I1" s="118"/>
      <c r="J1" s="118"/>
      <c r="K1" s="118"/>
    </row>
    <row r="2" spans="1:11" ht="8.25" customHeight="1">
      <c r="A2" s="10"/>
      <c r="B2" s="10"/>
      <c r="C2" s="10"/>
      <c r="D2" s="10"/>
      <c r="E2" s="10"/>
      <c r="F2" s="10"/>
      <c r="G2" s="10"/>
      <c r="H2" s="10"/>
      <c r="I2" s="10"/>
      <c r="J2" s="10"/>
      <c r="K2" s="43" t="s">
        <v>56</v>
      </c>
    </row>
    <row r="3" spans="1:11" ht="12.75" customHeight="1">
      <c r="A3" s="6" t="s">
        <v>2</v>
      </c>
      <c r="B3" s="6" t="s">
        <v>155</v>
      </c>
      <c r="C3" s="10"/>
      <c r="D3" s="10"/>
      <c r="E3" s="10"/>
      <c r="F3" s="10"/>
      <c r="G3" s="12"/>
      <c r="H3" s="10"/>
      <c r="I3" s="10"/>
      <c r="J3" s="10"/>
      <c r="K3" s="43" t="s">
        <v>3</v>
      </c>
    </row>
    <row r="4" spans="1:12" s="14" customFormat="1" ht="22.5" customHeight="1">
      <c r="A4" s="119" t="s">
        <v>6</v>
      </c>
      <c r="B4" s="119"/>
      <c r="C4" s="120"/>
      <c r="D4" s="120"/>
      <c r="E4" s="119" t="s">
        <v>38</v>
      </c>
      <c r="F4" s="125" t="s">
        <v>57</v>
      </c>
      <c r="G4" s="119" t="s">
        <v>58</v>
      </c>
      <c r="H4" s="119" t="s">
        <v>59</v>
      </c>
      <c r="I4" s="119" t="s">
        <v>60</v>
      </c>
      <c r="J4" s="119" t="s">
        <v>61</v>
      </c>
      <c r="K4" s="119" t="s">
        <v>62</v>
      </c>
      <c r="L4" s="13"/>
    </row>
    <row r="5" spans="1:12" s="14" customFormat="1" ht="16.5" customHeight="1">
      <c r="A5" s="123" t="s">
        <v>63</v>
      </c>
      <c r="B5" s="123"/>
      <c r="C5" s="120"/>
      <c r="D5" s="119" t="s">
        <v>64</v>
      </c>
      <c r="E5" s="120"/>
      <c r="F5" s="126"/>
      <c r="G5" s="120"/>
      <c r="H5" s="120"/>
      <c r="I5" s="120"/>
      <c r="J5" s="120"/>
      <c r="K5" s="120"/>
      <c r="L5" s="13"/>
    </row>
    <row r="6" spans="1:12" s="14" customFormat="1" ht="15" customHeight="1">
      <c r="A6" s="120"/>
      <c r="B6" s="120"/>
      <c r="C6" s="120"/>
      <c r="D6" s="120"/>
      <c r="E6" s="120"/>
      <c r="F6" s="126"/>
      <c r="G6" s="120"/>
      <c r="H6" s="120"/>
      <c r="I6" s="120"/>
      <c r="J6" s="120"/>
      <c r="K6" s="120"/>
      <c r="L6" s="13"/>
    </row>
    <row r="7" spans="1:12" ht="22.5" customHeight="1">
      <c r="A7" s="121" t="s">
        <v>65</v>
      </c>
      <c r="B7" s="121"/>
      <c r="C7" s="122"/>
      <c r="D7" s="122"/>
      <c r="E7" s="69" t="s">
        <v>10</v>
      </c>
      <c r="F7" s="69" t="s">
        <v>11</v>
      </c>
      <c r="G7" s="69" t="s">
        <v>19</v>
      </c>
      <c r="H7" s="69" t="s">
        <v>23</v>
      </c>
      <c r="I7" s="69" t="s">
        <v>27</v>
      </c>
      <c r="J7" s="69" t="s">
        <v>31</v>
      </c>
      <c r="K7" s="84" t="s">
        <v>34</v>
      </c>
      <c r="L7" s="15"/>
    </row>
    <row r="8" spans="1:12" ht="22.5" customHeight="1">
      <c r="A8" s="121" t="s">
        <v>51</v>
      </c>
      <c r="B8" s="121"/>
      <c r="C8" s="122"/>
      <c r="D8" s="122"/>
      <c r="E8" s="76">
        <f>SUM(E9+E12+E19+E26)</f>
        <v>341.369189</v>
      </c>
      <c r="F8" s="76">
        <f>SUM(F9+F12+F19+F26)</f>
        <v>341.369189</v>
      </c>
      <c r="G8" s="35"/>
      <c r="H8" s="35"/>
      <c r="I8" s="35"/>
      <c r="J8" s="35"/>
      <c r="K8" s="35"/>
      <c r="L8" s="15"/>
    </row>
    <row r="9" spans="1:12" ht="19.5" customHeight="1">
      <c r="A9" s="127" t="s">
        <v>165</v>
      </c>
      <c r="B9" s="127" t="s">
        <v>139</v>
      </c>
      <c r="C9" s="127" t="s">
        <v>139</v>
      </c>
      <c r="D9" s="75" t="s">
        <v>166</v>
      </c>
      <c r="E9" s="35">
        <v>7.488872</v>
      </c>
      <c r="F9" s="76">
        <v>7.488872</v>
      </c>
      <c r="G9" s="35"/>
      <c r="H9" s="35"/>
      <c r="I9" s="35"/>
      <c r="J9" s="35"/>
      <c r="K9" s="35"/>
      <c r="L9" s="15"/>
    </row>
    <row r="10" spans="1:12" ht="19.5" customHeight="1">
      <c r="A10" s="127" t="s">
        <v>167</v>
      </c>
      <c r="B10" s="127" t="s">
        <v>139</v>
      </c>
      <c r="C10" s="127" t="s">
        <v>139</v>
      </c>
      <c r="D10" s="75" t="s">
        <v>168</v>
      </c>
      <c r="E10" s="35">
        <v>7.488872</v>
      </c>
      <c r="F10" s="76">
        <v>7.488872</v>
      </c>
      <c r="G10" s="35"/>
      <c r="H10" s="35"/>
      <c r="I10" s="35"/>
      <c r="J10" s="35"/>
      <c r="K10" s="35"/>
      <c r="L10" s="15"/>
    </row>
    <row r="11" spans="1:12" ht="19.5" customHeight="1">
      <c r="A11" s="127" t="s">
        <v>169</v>
      </c>
      <c r="B11" s="127" t="s">
        <v>139</v>
      </c>
      <c r="C11" s="127" t="s">
        <v>139</v>
      </c>
      <c r="D11" s="75" t="s">
        <v>170</v>
      </c>
      <c r="E11" s="35">
        <v>7.488872</v>
      </c>
      <c r="F11" s="76">
        <v>7.488872</v>
      </c>
      <c r="G11" s="35"/>
      <c r="H11" s="35"/>
      <c r="I11" s="35"/>
      <c r="J11" s="35"/>
      <c r="K11" s="35"/>
      <c r="L11" s="15"/>
    </row>
    <row r="12" spans="1:12" ht="19.5" customHeight="1">
      <c r="A12" s="127" t="s">
        <v>138</v>
      </c>
      <c r="B12" s="127" t="s">
        <v>139</v>
      </c>
      <c r="C12" s="127" t="s">
        <v>139</v>
      </c>
      <c r="D12" s="75" t="s">
        <v>124</v>
      </c>
      <c r="E12" s="35">
        <v>86.47371700000001</v>
      </c>
      <c r="F12" s="76">
        <v>86.47371700000001</v>
      </c>
      <c r="G12" s="35"/>
      <c r="H12" s="35"/>
      <c r="I12" s="35"/>
      <c r="J12" s="35"/>
      <c r="K12" s="35"/>
      <c r="L12" s="15"/>
    </row>
    <row r="13" spans="1:12" ht="19.5" customHeight="1">
      <c r="A13" s="127" t="s">
        <v>140</v>
      </c>
      <c r="B13" s="127" t="s">
        <v>139</v>
      </c>
      <c r="C13" s="127" t="s">
        <v>139</v>
      </c>
      <c r="D13" s="75" t="s">
        <v>125</v>
      </c>
      <c r="E13" s="35">
        <v>81.58</v>
      </c>
      <c r="F13" s="35">
        <v>81.5811</v>
      </c>
      <c r="G13" s="35"/>
      <c r="H13" s="35"/>
      <c r="I13" s="35"/>
      <c r="J13" s="35"/>
      <c r="K13" s="35"/>
      <c r="L13" s="15"/>
    </row>
    <row r="14" spans="1:12" ht="19.5" customHeight="1">
      <c r="A14" s="127" t="s">
        <v>141</v>
      </c>
      <c r="B14" s="127" t="s">
        <v>139</v>
      </c>
      <c r="C14" s="127" t="s">
        <v>139</v>
      </c>
      <c r="D14" s="75" t="s">
        <v>126</v>
      </c>
      <c r="E14" s="35">
        <v>81.58</v>
      </c>
      <c r="F14" s="35">
        <v>81.58</v>
      </c>
      <c r="G14" s="35"/>
      <c r="H14" s="35"/>
      <c r="I14" s="35"/>
      <c r="J14" s="35"/>
      <c r="K14" s="35"/>
      <c r="L14" s="15"/>
    </row>
    <row r="15" spans="1:12" ht="19.5" customHeight="1">
      <c r="A15" s="127" t="s">
        <v>142</v>
      </c>
      <c r="B15" s="127" t="s">
        <v>139</v>
      </c>
      <c r="C15" s="127" t="s">
        <v>139</v>
      </c>
      <c r="D15" s="75" t="s">
        <v>127</v>
      </c>
      <c r="E15" s="35">
        <v>0.9</v>
      </c>
      <c r="F15" s="76">
        <v>0.9</v>
      </c>
      <c r="G15" s="35"/>
      <c r="H15" s="35"/>
      <c r="I15" s="35"/>
      <c r="J15" s="35"/>
      <c r="K15" s="35"/>
      <c r="L15" s="15"/>
    </row>
    <row r="16" spans="1:12" ht="19.5" customHeight="1">
      <c r="A16" s="127" t="s">
        <v>143</v>
      </c>
      <c r="B16" s="127" t="s">
        <v>139</v>
      </c>
      <c r="C16" s="127" t="s">
        <v>139</v>
      </c>
      <c r="D16" s="75" t="s">
        <v>128</v>
      </c>
      <c r="E16" s="35">
        <v>0.9</v>
      </c>
      <c r="F16" s="76">
        <v>0.9</v>
      </c>
      <c r="G16" s="35"/>
      <c r="H16" s="35"/>
      <c r="I16" s="35"/>
      <c r="J16" s="35"/>
      <c r="K16" s="35"/>
      <c r="L16" s="15"/>
    </row>
    <row r="17" spans="1:12" ht="19.5" customHeight="1">
      <c r="A17" s="127" t="s">
        <v>144</v>
      </c>
      <c r="B17" s="127" t="s">
        <v>139</v>
      </c>
      <c r="C17" s="127" t="s">
        <v>139</v>
      </c>
      <c r="D17" s="75" t="s">
        <v>129</v>
      </c>
      <c r="E17" s="35">
        <v>3.9875</v>
      </c>
      <c r="F17" s="76">
        <v>3.9875</v>
      </c>
      <c r="G17" s="35"/>
      <c r="H17" s="35"/>
      <c r="I17" s="35"/>
      <c r="J17" s="35"/>
      <c r="K17" s="35"/>
      <c r="L17" s="15"/>
    </row>
    <row r="18" spans="1:12" ht="19.5" customHeight="1">
      <c r="A18" s="127" t="s">
        <v>145</v>
      </c>
      <c r="B18" s="127" t="s">
        <v>139</v>
      </c>
      <c r="C18" s="127" t="s">
        <v>139</v>
      </c>
      <c r="D18" s="75" t="s">
        <v>130</v>
      </c>
      <c r="E18" s="35">
        <v>3.9875</v>
      </c>
      <c r="F18" s="76">
        <v>3.9875</v>
      </c>
      <c r="G18" s="35"/>
      <c r="H18" s="35"/>
      <c r="I18" s="35"/>
      <c r="J18" s="35"/>
      <c r="K18" s="35"/>
      <c r="L18" s="15"/>
    </row>
    <row r="19" spans="1:12" ht="19.5" customHeight="1">
      <c r="A19" s="127" t="s">
        <v>146</v>
      </c>
      <c r="B19" s="127" t="s">
        <v>139</v>
      </c>
      <c r="C19" s="127" t="s">
        <v>139</v>
      </c>
      <c r="D19" s="75" t="s">
        <v>131</v>
      </c>
      <c r="E19" s="35">
        <v>245.5086</v>
      </c>
      <c r="F19" s="76">
        <v>245.5086</v>
      </c>
      <c r="G19" s="35"/>
      <c r="H19" s="35"/>
      <c r="I19" s="35"/>
      <c r="J19" s="35"/>
      <c r="K19" s="35"/>
      <c r="L19" s="15"/>
    </row>
    <row r="20" spans="1:12" ht="19.5" customHeight="1">
      <c r="A20" s="127" t="s">
        <v>147</v>
      </c>
      <c r="B20" s="127" t="s">
        <v>139</v>
      </c>
      <c r="C20" s="127" t="s">
        <v>139</v>
      </c>
      <c r="D20" s="75" t="s">
        <v>132</v>
      </c>
      <c r="E20" s="35">
        <v>245.5086</v>
      </c>
      <c r="F20" s="76">
        <v>245.5086</v>
      </c>
      <c r="G20" s="35"/>
      <c r="H20" s="35"/>
      <c r="I20" s="35"/>
      <c r="J20" s="35"/>
      <c r="K20" s="35"/>
      <c r="L20" s="15"/>
    </row>
    <row r="21" spans="1:12" ht="19.5" customHeight="1">
      <c r="A21" s="127" t="s">
        <v>148</v>
      </c>
      <c r="B21" s="127" t="s">
        <v>139</v>
      </c>
      <c r="C21" s="127" t="s">
        <v>139</v>
      </c>
      <c r="D21" s="75" t="s">
        <v>133</v>
      </c>
      <c r="E21" s="35">
        <v>168.5776</v>
      </c>
      <c r="F21" s="76">
        <v>168.5776</v>
      </c>
      <c r="G21" s="35"/>
      <c r="H21" s="35"/>
      <c r="I21" s="35"/>
      <c r="J21" s="35"/>
      <c r="K21" s="35"/>
      <c r="L21" s="15"/>
    </row>
    <row r="22" spans="1:12" ht="19.5" customHeight="1">
      <c r="A22" s="127" t="s">
        <v>171</v>
      </c>
      <c r="B22" s="127" t="s">
        <v>139</v>
      </c>
      <c r="C22" s="127" t="s">
        <v>139</v>
      </c>
      <c r="D22" s="75" t="s">
        <v>172</v>
      </c>
      <c r="E22" s="35">
        <v>25.941</v>
      </c>
      <c r="F22" s="76">
        <v>25.941</v>
      </c>
      <c r="G22" s="35"/>
      <c r="H22" s="35"/>
      <c r="I22" s="35"/>
      <c r="J22" s="35"/>
      <c r="K22" s="35"/>
      <c r="L22" s="15"/>
    </row>
    <row r="23" spans="1:12" ht="19.5" customHeight="1">
      <c r="A23" s="127" t="s">
        <v>149</v>
      </c>
      <c r="B23" s="127" t="s">
        <v>139</v>
      </c>
      <c r="C23" s="127" t="s">
        <v>139</v>
      </c>
      <c r="D23" s="75" t="s">
        <v>134</v>
      </c>
      <c r="E23" s="35">
        <v>18.34</v>
      </c>
      <c r="F23" s="76">
        <v>18.34</v>
      </c>
      <c r="G23" s="35"/>
      <c r="H23" s="35"/>
      <c r="I23" s="35"/>
      <c r="J23" s="35"/>
      <c r="K23" s="35"/>
      <c r="L23" s="15"/>
    </row>
    <row r="24" spans="1:12" ht="19.5" customHeight="1">
      <c r="A24" s="127" t="s">
        <v>150</v>
      </c>
      <c r="B24" s="127" t="s">
        <v>139</v>
      </c>
      <c r="C24" s="127" t="s">
        <v>139</v>
      </c>
      <c r="D24" s="75" t="s">
        <v>135</v>
      </c>
      <c r="E24" s="35">
        <v>11.55</v>
      </c>
      <c r="F24" s="76">
        <v>11.55</v>
      </c>
      <c r="G24" s="35"/>
      <c r="H24" s="35"/>
      <c r="I24" s="35"/>
      <c r="J24" s="35"/>
      <c r="K24" s="35"/>
      <c r="L24" s="15"/>
    </row>
    <row r="25" spans="1:12" ht="19.5" customHeight="1">
      <c r="A25" s="127" t="s">
        <v>173</v>
      </c>
      <c r="B25" s="127" t="s">
        <v>139</v>
      </c>
      <c r="C25" s="127" t="s">
        <v>139</v>
      </c>
      <c r="D25" s="75" t="s">
        <v>174</v>
      </c>
      <c r="E25" s="35">
        <v>21.1</v>
      </c>
      <c r="F25" s="76">
        <v>21.1</v>
      </c>
      <c r="G25" s="35"/>
      <c r="H25" s="35"/>
      <c r="I25" s="35"/>
      <c r="J25" s="35"/>
      <c r="K25" s="35"/>
      <c r="L25" s="15"/>
    </row>
    <row r="26" spans="1:12" ht="19.5" customHeight="1">
      <c r="A26" s="127" t="s">
        <v>151</v>
      </c>
      <c r="B26" s="127" t="s">
        <v>139</v>
      </c>
      <c r="C26" s="127" t="s">
        <v>139</v>
      </c>
      <c r="D26" s="75" t="s">
        <v>136</v>
      </c>
      <c r="E26" s="35">
        <v>1.898</v>
      </c>
      <c r="F26" s="76">
        <v>1.898</v>
      </c>
      <c r="G26" s="35"/>
      <c r="H26" s="35"/>
      <c r="I26" s="35"/>
      <c r="J26" s="35"/>
      <c r="K26" s="35"/>
      <c r="L26" s="15"/>
    </row>
    <row r="27" spans="1:12" ht="19.5" customHeight="1">
      <c r="A27" s="127" t="s">
        <v>152</v>
      </c>
      <c r="B27" s="127" t="s">
        <v>139</v>
      </c>
      <c r="C27" s="127" t="s">
        <v>139</v>
      </c>
      <c r="D27" s="75" t="s">
        <v>137</v>
      </c>
      <c r="E27" s="35">
        <v>1.898</v>
      </c>
      <c r="F27" s="76">
        <v>1.898</v>
      </c>
      <c r="G27" s="35"/>
      <c r="H27" s="35"/>
      <c r="I27" s="35"/>
      <c r="J27" s="35"/>
      <c r="K27" s="35"/>
      <c r="L27" s="15"/>
    </row>
    <row r="28" spans="1:12" ht="19.5" customHeight="1">
      <c r="A28" s="127" t="s">
        <v>153</v>
      </c>
      <c r="B28" s="127" t="s">
        <v>139</v>
      </c>
      <c r="C28" s="127" t="s">
        <v>139</v>
      </c>
      <c r="D28" s="75" t="s">
        <v>157</v>
      </c>
      <c r="E28" s="35">
        <v>1.898</v>
      </c>
      <c r="F28" s="76">
        <v>1.898</v>
      </c>
      <c r="G28" s="35"/>
      <c r="H28" s="35"/>
      <c r="I28" s="35"/>
      <c r="J28" s="35"/>
      <c r="K28" s="35"/>
      <c r="L28" s="15"/>
    </row>
    <row r="29" spans="1:11" ht="30.75" customHeight="1">
      <c r="A29" s="124" t="s">
        <v>66</v>
      </c>
      <c r="B29" s="124"/>
      <c r="C29" s="124"/>
      <c r="D29" s="124"/>
      <c r="E29" s="124"/>
      <c r="F29" s="124"/>
      <c r="G29" s="124"/>
      <c r="H29" s="124"/>
      <c r="I29" s="124"/>
      <c r="J29" s="124"/>
      <c r="K29" s="124"/>
    </row>
    <row r="30" spans="1:2" ht="14.25">
      <c r="A30" s="16"/>
      <c r="B30" s="16"/>
    </row>
    <row r="31" spans="1:2" ht="14.25">
      <c r="A31" s="16"/>
      <c r="B31" s="16"/>
    </row>
  </sheetData>
  <mergeCells count="34">
    <mergeCell ref="A19:C19"/>
    <mergeCell ref="A20:C20"/>
    <mergeCell ref="A21:C21"/>
    <mergeCell ref="A28:C28"/>
    <mergeCell ref="A24:C24"/>
    <mergeCell ref="A25:C25"/>
    <mergeCell ref="A26:C26"/>
    <mergeCell ref="A27:C27"/>
    <mergeCell ref="A23:C23"/>
    <mergeCell ref="A22:C22"/>
    <mergeCell ref="A9:C9"/>
    <mergeCell ref="A10:C10"/>
    <mergeCell ref="A11:C11"/>
    <mergeCell ref="A12:C12"/>
    <mergeCell ref="A13:C13"/>
    <mergeCell ref="A14:C14"/>
    <mergeCell ref="A15:C15"/>
    <mergeCell ref="A16:C16"/>
    <mergeCell ref="A29:K29"/>
    <mergeCell ref="D5:D6"/>
    <mergeCell ref="E4:E6"/>
    <mergeCell ref="F4:F6"/>
    <mergeCell ref="G4:G6"/>
    <mergeCell ref="H4:H6"/>
    <mergeCell ref="I4:I6"/>
    <mergeCell ref="J4:J6"/>
    <mergeCell ref="A17:C17"/>
    <mergeCell ref="A18:C18"/>
    <mergeCell ref="A1:K1"/>
    <mergeCell ref="A4:D4"/>
    <mergeCell ref="A7:D7"/>
    <mergeCell ref="A8:D8"/>
    <mergeCell ref="K4:K6"/>
    <mergeCell ref="A5:C6"/>
  </mergeCells>
  <printOptions horizontalCentered="1"/>
  <pageMargins left="0.35433070866141736" right="0.35433070866141736" top="0.5905511811023623" bottom="0.5905511811023623" header="0.5118110236220472" footer="0.1968503937007874"/>
  <pageSetup horizontalDpi="600" verticalDpi="600" orientation="landscape" paperSize="9" scale="85"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32"/>
  <sheetViews>
    <sheetView workbookViewId="0" topLeftCell="A19">
      <selection activeCell="G15" sqref="G15"/>
    </sheetView>
  </sheetViews>
  <sheetFormatPr defaultColWidth="9.00390625" defaultRowHeight="14.25"/>
  <cols>
    <col min="1" max="1" width="5.00390625" style="11" customWidth="1"/>
    <col min="2" max="2" width="6.125" style="11" customWidth="1"/>
    <col min="3" max="3" width="5.875" style="11" customWidth="1"/>
    <col min="4" max="4" width="24.00390625" style="11" customWidth="1"/>
    <col min="5" max="5" width="18.125" style="11" customWidth="1"/>
    <col min="6" max="6" width="16.125" style="11" customWidth="1"/>
    <col min="7" max="7" width="15.75390625" style="11" customWidth="1"/>
    <col min="8" max="10" width="14.625" style="11" customWidth="1"/>
    <col min="11" max="11" width="9.00390625" style="11" bestFit="1" customWidth="1"/>
    <col min="12" max="12" width="12.625" style="11" customWidth="1"/>
    <col min="13" max="16384" width="9.00390625" style="11" bestFit="1" customWidth="1"/>
  </cols>
  <sheetData>
    <row r="1" spans="1:10" s="9" customFormat="1" ht="15.75" customHeight="1">
      <c r="A1" s="118" t="s">
        <v>67</v>
      </c>
      <c r="B1" s="118"/>
      <c r="C1" s="118"/>
      <c r="D1" s="118"/>
      <c r="E1" s="118"/>
      <c r="F1" s="118"/>
      <c r="G1" s="118"/>
      <c r="H1" s="118"/>
      <c r="I1" s="118"/>
      <c r="J1" s="118"/>
    </row>
    <row r="2" spans="1:10" ht="14.25">
      <c r="A2" s="10"/>
      <c r="B2" s="10"/>
      <c r="C2" s="10"/>
      <c r="D2" s="10"/>
      <c r="E2" s="10"/>
      <c r="F2" s="10"/>
      <c r="G2" s="10"/>
      <c r="H2" s="10"/>
      <c r="I2" s="10"/>
      <c r="J2" s="43" t="s">
        <v>68</v>
      </c>
    </row>
    <row r="3" spans="1:10" ht="14.25">
      <c r="A3" s="6" t="s">
        <v>2</v>
      </c>
      <c r="B3" s="6" t="s">
        <v>156</v>
      </c>
      <c r="C3" s="10"/>
      <c r="D3" s="10"/>
      <c r="E3" s="10"/>
      <c r="F3" s="10"/>
      <c r="G3" s="12"/>
      <c r="H3" s="10"/>
      <c r="I3" s="10"/>
      <c r="J3" s="43" t="s">
        <v>3</v>
      </c>
    </row>
    <row r="4" spans="1:11" s="14" customFormat="1" ht="22.5" customHeight="1">
      <c r="A4" s="119" t="s">
        <v>6</v>
      </c>
      <c r="B4" s="119"/>
      <c r="C4" s="120"/>
      <c r="D4" s="120"/>
      <c r="E4" s="119" t="s">
        <v>40</v>
      </c>
      <c r="F4" s="119" t="s">
        <v>69</v>
      </c>
      <c r="G4" s="132" t="s">
        <v>70</v>
      </c>
      <c r="H4" s="132" t="s">
        <v>71</v>
      </c>
      <c r="I4" s="123" t="s">
        <v>72</v>
      </c>
      <c r="J4" s="132" t="s">
        <v>73</v>
      </c>
      <c r="K4" s="13"/>
    </row>
    <row r="5" spans="1:11" s="14" customFormat="1" ht="22.5" customHeight="1">
      <c r="A5" s="123" t="s">
        <v>63</v>
      </c>
      <c r="B5" s="123"/>
      <c r="C5" s="120"/>
      <c r="D5" s="119" t="s">
        <v>64</v>
      </c>
      <c r="E5" s="120"/>
      <c r="F5" s="120"/>
      <c r="G5" s="123"/>
      <c r="H5" s="123"/>
      <c r="I5" s="123"/>
      <c r="J5" s="123"/>
      <c r="K5" s="13"/>
    </row>
    <row r="6" spans="1:11" s="14" customFormat="1" ht="9" customHeight="1">
      <c r="A6" s="130"/>
      <c r="B6" s="130"/>
      <c r="C6" s="130"/>
      <c r="D6" s="130"/>
      <c r="E6" s="130"/>
      <c r="F6" s="130"/>
      <c r="G6" s="133"/>
      <c r="H6" s="133"/>
      <c r="I6" s="133"/>
      <c r="J6" s="133"/>
      <c r="K6" s="13"/>
    </row>
    <row r="7" spans="1:11" s="19" customFormat="1" ht="18.75" customHeight="1">
      <c r="A7" s="128" t="s">
        <v>65</v>
      </c>
      <c r="B7" s="128"/>
      <c r="C7" s="129"/>
      <c r="D7" s="129"/>
      <c r="E7" s="70" t="s">
        <v>10</v>
      </c>
      <c r="F7" s="70" t="s">
        <v>11</v>
      </c>
      <c r="G7" s="70" t="s">
        <v>19</v>
      </c>
      <c r="H7" s="17" t="s">
        <v>23</v>
      </c>
      <c r="I7" s="17" t="s">
        <v>27</v>
      </c>
      <c r="J7" s="17" t="s">
        <v>31</v>
      </c>
      <c r="K7" s="18"/>
    </row>
    <row r="8" spans="1:11" ht="22.5" customHeight="1">
      <c r="A8" s="121" t="s">
        <v>51</v>
      </c>
      <c r="B8" s="121"/>
      <c r="C8" s="122"/>
      <c r="D8" s="122"/>
      <c r="E8" s="76">
        <f>SUM(F8:G8)</f>
        <v>341.369189</v>
      </c>
      <c r="F8" s="76">
        <f>SUM(F9+F12+F19+F26)</f>
        <v>254.438189</v>
      </c>
      <c r="G8" s="76">
        <f>SUM(G19)</f>
        <v>86.931</v>
      </c>
      <c r="H8" s="35"/>
      <c r="I8" s="35"/>
      <c r="J8" s="35"/>
      <c r="K8" s="15"/>
    </row>
    <row r="9" spans="1:11" ht="22.5" customHeight="1">
      <c r="A9" s="127" t="s">
        <v>165</v>
      </c>
      <c r="B9" s="127" t="s">
        <v>139</v>
      </c>
      <c r="C9" s="127" t="s">
        <v>139</v>
      </c>
      <c r="D9" s="75" t="s">
        <v>166</v>
      </c>
      <c r="E9" s="76">
        <f aca="true" t="shared" si="0" ref="E9:E28">SUM(F9:G9)</f>
        <v>7.488872</v>
      </c>
      <c r="F9" s="76">
        <v>7.488872</v>
      </c>
      <c r="G9" s="76"/>
      <c r="H9" s="35"/>
      <c r="I9" s="35"/>
      <c r="J9" s="35"/>
      <c r="K9" s="15"/>
    </row>
    <row r="10" spans="1:11" ht="22.5" customHeight="1">
      <c r="A10" s="127" t="s">
        <v>167</v>
      </c>
      <c r="B10" s="127" t="s">
        <v>139</v>
      </c>
      <c r="C10" s="127" t="s">
        <v>139</v>
      </c>
      <c r="D10" s="75" t="s">
        <v>168</v>
      </c>
      <c r="E10" s="76">
        <f t="shared" si="0"/>
        <v>7.488872</v>
      </c>
      <c r="F10" s="76">
        <v>7.488872</v>
      </c>
      <c r="G10" s="76"/>
      <c r="H10" s="35"/>
      <c r="I10" s="35"/>
      <c r="J10" s="35"/>
      <c r="K10" s="15"/>
    </row>
    <row r="11" spans="1:11" ht="22.5" customHeight="1">
      <c r="A11" s="127" t="s">
        <v>169</v>
      </c>
      <c r="B11" s="127" t="s">
        <v>139</v>
      </c>
      <c r="C11" s="127" t="s">
        <v>139</v>
      </c>
      <c r="D11" s="75" t="s">
        <v>170</v>
      </c>
      <c r="E11" s="76">
        <f t="shared" si="0"/>
        <v>7.488872</v>
      </c>
      <c r="F11" s="76">
        <v>7.488872</v>
      </c>
      <c r="G11" s="76"/>
      <c r="H11" s="35"/>
      <c r="I11" s="35"/>
      <c r="J11" s="35"/>
      <c r="K11" s="15"/>
    </row>
    <row r="12" spans="1:11" ht="22.5" customHeight="1">
      <c r="A12" s="127" t="s">
        <v>138</v>
      </c>
      <c r="B12" s="127" t="s">
        <v>139</v>
      </c>
      <c r="C12" s="127" t="s">
        <v>139</v>
      </c>
      <c r="D12" s="75" t="s">
        <v>124</v>
      </c>
      <c r="E12" s="76">
        <f t="shared" si="0"/>
        <v>86.47371700000001</v>
      </c>
      <c r="F12" s="76">
        <v>86.47371700000001</v>
      </c>
      <c r="G12" s="76"/>
      <c r="H12" s="35"/>
      <c r="I12" s="35"/>
      <c r="J12" s="35"/>
      <c r="K12" s="15"/>
    </row>
    <row r="13" spans="1:11" ht="22.5" customHeight="1">
      <c r="A13" s="127" t="s">
        <v>140</v>
      </c>
      <c r="B13" s="127" t="s">
        <v>139</v>
      </c>
      <c r="C13" s="127" t="s">
        <v>139</v>
      </c>
      <c r="D13" s="75" t="s">
        <v>125</v>
      </c>
      <c r="E13" s="76">
        <v>81.58</v>
      </c>
      <c r="F13" s="76">
        <v>81.58</v>
      </c>
      <c r="G13" s="76"/>
      <c r="H13" s="35"/>
      <c r="I13" s="35"/>
      <c r="J13" s="35"/>
      <c r="K13" s="15"/>
    </row>
    <row r="14" spans="1:11" ht="22.5" customHeight="1">
      <c r="A14" s="127" t="s">
        <v>141</v>
      </c>
      <c r="B14" s="127" t="s">
        <v>139</v>
      </c>
      <c r="C14" s="127" t="s">
        <v>139</v>
      </c>
      <c r="D14" s="75" t="s">
        <v>126</v>
      </c>
      <c r="E14" s="76">
        <v>81.58</v>
      </c>
      <c r="F14" s="76">
        <v>81.58</v>
      </c>
      <c r="G14" s="76"/>
      <c r="H14" s="35"/>
      <c r="I14" s="35"/>
      <c r="J14" s="35"/>
      <c r="K14" s="15"/>
    </row>
    <row r="15" spans="1:11" ht="22.5" customHeight="1">
      <c r="A15" s="127" t="s">
        <v>142</v>
      </c>
      <c r="B15" s="127" t="s">
        <v>139</v>
      </c>
      <c r="C15" s="127" t="s">
        <v>139</v>
      </c>
      <c r="D15" s="75" t="s">
        <v>127</v>
      </c>
      <c r="E15" s="76">
        <f t="shared" si="0"/>
        <v>0.9</v>
      </c>
      <c r="F15" s="76">
        <v>0.9</v>
      </c>
      <c r="G15" s="76"/>
      <c r="H15" s="35"/>
      <c r="I15" s="35"/>
      <c r="J15" s="35"/>
      <c r="K15" s="15"/>
    </row>
    <row r="16" spans="1:11" ht="22.5" customHeight="1">
      <c r="A16" s="127" t="s">
        <v>143</v>
      </c>
      <c r="B16" s="127" t="s">
        <v>139</v>
      </c>
      <c r="C16" s="127" t="s">
        <v>139</v>
      </c>
      <c r="D16" s="75" t="s">
        <v>128</v>
      </c>
      <c r="E16" s="76">
        <f t="shared" si="0"/>
        <v>0.9</v>
      </c>
      <c r="F16" s="76">
        <v>0.9</v>
      </c>
      <c r="G16" s="76"/>
      <c r="H16" s="35"/>
      <c r="I16" s="35"/>
      <c r="J16" s="35"/>
      <c r="K16" s="15"/>
    </row>
    <row r="17" spans="1:11" ht="22.5" customHeight="1">
      <c r="A17" s="127" t="s">
        <v>144</v>
      </c>
      <c r="B17" s="127" t="s">
        <v>139</v>
      </c>
      <c r="C17" s="127" t="s">
        <v>139</v>
      </c>
      <c r="D17" s="75" t="s">
        <v>129</v>
      </c>
      <c r="E17" s="76">
        <f t="shared" si="0"/>
        <v>3.9875</v>
      </c>
      <c r="F17" s="76">
        <v>3.9875</v>
      </c>
      <c r="G17" s="76"/>
      <c r="H17" s="35"/>
      <c r="I17" s="35"/>
      <c r="J17" s="35"/>
      <c r="K17" s="15"/>
    </row>
    <row r="18" spans="1:11" ht="22.5" customHeight="1">
      <c r="A18" s="127" t="s">
        <v>145</v>
      </c>
      <c r="B18" s="127" t="s">
        <v>139</v>
      </c>
      <c r="C18" s="127" t="s">
        <v>139</v>
      </c>
      <c r="D18" s="75" t="s">
        <v>130</v>
      </c>
      <c r="E18" s="76">
        <f t="shared" si="0"/>
        <v>3.9875</v>
      </c>
      <c r="F18" s="76">
        <v>3.9875</v>
      </c>
      <c r="G18" s="76"/>
      <c r="H18" s="35"/>
      <c r="I18" s="35"/>
      <c r="J18" s="35"/>
      <c r="K18" s="15"/>
    </row>
    <row r="19" spans="1:11" ht="22.5" customHeight="1">
      <c r="A19" s="127" t="s">
        <v>146</v>
      </c>
      <c r="B19" s="127" t="s">
        <v>139</v>
      </c>
      <c r="C19" s="127" t="s">
        <v>139</v>
      </c>
      <c r="D19" s="75" t="s">
        <v>131</v>
      </c>
      <c r="E19" s="76">
        <f t="shared" si="0"/>
        <v>245.5086</v>
      </c>
      <c r="F19" s="76">
        <v>158.5776</v>
      </c>
      <c r="G19" s="76">
        <v>86.931</v>
      </c>
      <c r="H19" s="35"/>
      <c r="I19" s="35"/>
      <c r="J19" s="35"/>
      <c r="K19" s="15"/>
    </row>
    <row r="20" spans="1:11" ht="22.5" customHeight="1">
      <c r="A20" s="127" t="s">
        <v>147</v>
      </c>
      <c r="B20" s="127" t="s">
        <v>139</v>
      </c>
      <c r="C20" s="127" t="s">
        <v>139</v>
      </c>
      <c r="D20" s="75" t="s">
        <v>132</v>
      </c>
      <c r="E20" s="76">
        <f t="shared" si="0"/>
        <v>245.5086</v>
      </c>
      <c r="F20" s="76">
        <v>158.5776</v>
      </c>
      <c r="G20" s="76">
        <v>86.931</v>
      </c>
      <c r="H20" s="35"/>
      <c r="I20" s="35"/>
      <c r="J20" s="35"/>
      <c r="K20" s="15"/>
    </row>
    <row r="21" spans="1:11" ht="22.5" customHeight="1">
      <c r="A21" s="127" t="s">
        <v>148</v>
      </c>
      <c r="B21" s="127" t="s">
        <v>139</v>
      </c>
      <c r="C21" s="127" t="s">
        <v>139</v>
      </c>
      <c r="D21" s="75" t="s">
        <v>133</v>
      </c>
      <c r="E21" s="76">
        <f t="shared" si="0"/>
        <v>168.5776</v>
      </c>
      <c r="F21" s="76">
        <v>158.5776</v>
      </c>
      <c r="G21" s="76">
        <v>10</v>
      </c>
      <c r="H21" s="35"/>
      <c r="I21" s="35"/>
      <c r="J21" s="35"/>
      <c r="K21" s="15"/>
    </row>
    <row r="22" spans="1:11" ht="22.5" customHeight="1">
      <c r="A22" s="134" t="s">
        <v>171</v>
      </c>
      <c r="B22" s="134" t="s">
        <v>139</v>
      </c>
      <c r="C22" s="134" t="s">
        <v>139</v>
      </c>
      <c r="D22" s="95" t="s">
        <v>172</v>
      </c>
      <c r="E22" s="96">
        <f t="shared" si="0"/>
        <v>25.941</v>
      </c>
      <c r="F22" s="96"/>
      <c r="G22" s="96">
        <v>25.941</v>
      </c>
      <c r="H22" s="97"/>
      <c r="I22" s="97"/>
      <c r="J22" s="97"/>
      <c r="K22" s="15"/>
    </row>
    <row r="23" spans="1:11" ht="22.5" customHeight="1">
      <c r="A23" s="127" t="s">
        <v>149</v>
      </c>
      <c r="B23" s="127" t="s">
        <v>139</v>
      </c>
      <c r="C23" s="127" t="s">
        <v>139</v>
      </c>
      <c r="D23" s="75" t="s">
        <v>134</v>
      </c>
      <c r="E23" s="76">
        <f t="shared" si="0"/>
        <v>18.34</v>
      </c>
      <c r="F23" s="76"/>
      <c r="G23" s="76">
        <v>18.34</v>
      </c>
      <c r="H23" s="35"/>
      <c r="I23" s="35"/>
      <c r="J23" s="35"/>
      <c r="K23" s="15"/>
    </row>
    <row r="24" spans="1:11" ht="22.5" customHeight="1">
      <c r="A24" s="127" t="s">
        <v>150</v>
      </c>
      <c r="B24" s="127" t="s">
        <v>139</v>
      </c>
      <c r="C24" s="127" t="s">
        <v>139</v>
      </c>
      <c r="D24" s="75" t="s">
        <v>135</v>
      </c>
      <c r="E24" s="76">
        <f t="shared" si="0"/>
        <v>11.55</v>
      </c>
      <c r="F24" s="76"/>
      <c r="G24" s="76">
        <v>11.55</v>
      </c>
      <c r="H24" s="35"/>
      <c r="I24" s="35"/>
      <c r="J24" s="35"/>
      <c r="K24" s="15"/>
    </row>
    <row r="25" spans="1:11" ht="22.5" customHeight="1">
      <c r="A25" s="127" t="s">
        <v>173</v>
      </c>
      <c r="B25" s="127" t="s">
        <v>139</v>
      </c>
      <c r="C25" s="127" t="s">
        <v>139</v>
      </c>
      <c r="D25" s="75" t="s">
        <v>174</v>
      </c>
      <c r="E25" s="76">
        <f t="shared" si="0"/>
        <v>21.1</v>
      </c>
      <c r="F25" s="76"/>
      <c r="G25" s="76">
        <v>21.1</v>
      </c>
      <c r="H25" s="35"/>
      <c r="I25" s="35"/>
      <c r="J25" s="35"/>
      <c r="K25" s="15"/>
    </row>
    <row r="26" spans="1:11" ht="22.5" customHeight="1">
      <c r="A26" s="127" t="s">
        <v>151</v>
      </c>
      <c r="B26" s="127" t="s">
        <v>139</v>
      </c>
      <c r="C26" s="127" t="s">
        <v>139</v>
      </c>
      <c r="D26" s="75" t="s">
        <v>136</v>
      </c>
      <c r="E26" s="76">
        <f t="shared" si="0"/>
        <v>1.898</v>
      </c>
      <c r="F26" s="76">
        <v>1.898</v>
      </c>
      <c r="G26" s="76"/>
      <c r="H26" s="35"/>
      <c r="I26" s="35"/>
      <c r="J26" s="35"/>
      <c r="K26" s="15"/>
    </row>
    <row r="27" spans="1:11" ht="22.5" customHeight="1">
      <c r="A27" s="127" t="s">
        <v>152</v>
      </c>
      <c r="B27" s="127" t="s">
        <v>139</v>
      </c>
      <c r="C27" s="127" t="s">
        <v>139</v>
      </c>
      <c r="D27" s="75" t="s">
        <v>137</v>
      </c>
      <c r="E27" s="76">
        <f t="shared" si="0"/>
        <v>1.898</v>
      </c>
      <c r="F27" s="76">
        <v>1.898</v>
      </c>
      <c r="G27" s="76"/>
      <c r="H27" s="35"/>
      <c r="I27" s="35"/>
      <c r="J27" s="35"/>
      <c r="K27" s="15"/>
    </row>
    <row r="28" spans="1:11" ht="22.5" customHeight="1">
      <c r="A28" s="127" t="s">
        <v>153</v>
      </c>
      <c r="B28" s="127" t="s">
        <v>139</v>
      </c>
      <c r="C28" s="127" t="s">
        <v>139</v>
      </c>
      <c r="D28" s="75" t="s">
        <v>157</v>
      </c>
      <c r="E28" s="76">
        <f t="shared" si="0"/>
        <v>1.898</v>
      </c>
      <c r="F28" s="76">
        <v>1.898</v>
      </c>
      <c r="G28" s="76"/>
      <c r="H28" s="35"/>
      <c r="I28" s="35"/>
      <c r="J28" s="35"/>
      <c r="K28" s="15"/>
    </row>
    <row r="29" spans="1:10" ht="31.5" customHeight="1">
      <c r="A29" s="124" t="s">
        <v>74</v>
      </c>
      <c r="B29" s="124"/>
      <c r="C29" s="131"/>
      <c r="D29" s="131"/>
      <c r="E29" s="131"/>
      <c r="F29" s="131"/>
      <c r="G29" s="131"/>
      <c r="H29" s="131"/>
      <c r="I29" s="131"/>
      <c r="J29" s="131"/>
    </row>
    <row r="30" spans="1:2" ht="14.25">
      <c r="A30" s="20"/>
      <c r="B30" s="20"/>
    </row>
    <row r="31" spans="1:2" ht="14.25">
      <c r="A31" s="21"/>
      <c r="B31" s="21"/>
    </row>
    <row r="32" spans="1:2" ht="14.25">
      <c r="A32" s="21"/>
      <c r="B32" s="21"/>
    </row>
  </sheetData>
  <mergeCells count="33">
    <mergeCell ref="A13:C13"/>
    <mergeCell ref="A14:C14"/>
    <mergeCell ref="A15:C15"/>
    <mergeCell ref="A16:C16"/>
    <mergeCell ref="A28:C28"/>
    <mergeCell ref="A19:C19"/>
    <mergeCell ref="A20:C20"/>
    <mergeCell ref="A22:C22"/>
    <mergeCell ref="A21:C21"/>
    <mergeCell ref="A27:C27"/>
    <mergeCell ref="A23:C23"/>
    <mergeCell ref="A24:C24"/>
    <mergeCell ref="A25:C25"/>
    <mergeCell ref="A26:C26"/>
    <mergeCell ref="A9:C9"/>
    <mergeCell ref="A10:C10"/>
    <mergeCell ref="A11:C11"/>
    <mergeCell ref="A12:C12"/>
    <mergeCell ref="A29:J29"/>
    <mergeCell ref="D5:D6"/>
    <mergeCell ref="E4:E6"/>
    <mergeCell ref="F4:F6"/>
    <mergeCell ref="G4:G6"/>
    <mergeCell ref="H4:H6"/>
    <mergeCell ref="I4:I6"/>
    <mergeCell ref="J4:J6"/>
    <mergeCell ref="A17:C17"/>
    <mergeCell ref="A18:C18"/>
    <mergeCell ref="A1:J1"/>
    <mergeCell ref="A4:D4"/>
    <mergeCell ref="A7:D7"/>
    <mergeCell ref="A8:D8"/>
    <mergeCell ref="A5:C6"/>
  </mergeCells>
  <printOptions horizontalCentered="1"/>
  <pageMargins left="0.35433070866141736" right="0.35433070866141736" top="0.5905511811023623" bottom="0.3937007874015748" header="0.5118110236220472" footer="0.1968503937007874"/>
  <pageSetup horizontalDpi="600" verticalDpi="600" orientation="landscape" paperSize="9" scale="80"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zoomScaleSheetLayoutView="100" workbookViewId="0" topLeftCell="A1">
      <selection activeCell="F15" sqref="F15"/>
    </sheetView>
  </sheetViews>
  <sheetFormatPr defaultColWidth="9.00390625" defaultRowHeight="14.25"/>
  <cols>
    <col min="1" max="1" width="36.375" style="5" customWidth="1"/>
    <col min="2" max="2" width="5.00390625" style="5" customWidth="1"/>
    <col min="3" max="3" width="15.625" style="5" customWidth="1"/>
    <col min="4" max="4" width="36.625" style="5" customWidth="1"/>
    <col min="5" max="5" width="6.125" style="5" customWidth="1"/>
    <col min="6" max="6" width="13.50390625" style="5" customWidth="1"/>
    <col min="7" max="7" width="13.875" style="5" customWidth="1"/>
    <col min="8" max="8" width="15.625" style="5" customWidth="1"/>
    <col min="9" max="10" width="9.00390625" style="4" bestFit="1" customWidth="1"/>
    <col min="11" max="16384" width="9.00390625" style="5" bestFit="1" customWidth="1"/>
  </cols>
  <sheetData>
    <row r="1" ht="14.25">
      <c r="A1" s="45"/>
    </row>
    <row r="2" spans="1:10" s="2" customFormat="1" ht="18" customHeight="1">
      <c r="A2" s="113" t="s">
        <v>75</v>
      </c>
      <c r="B2" s="113"/>
      <c r="C2" s="113"/>
      <c r="D2" s="113"/>
      <c r="E2" s="113"/>
      <c r="F2" s="113"/>
      <c r="G2" s="113"/>
      <c r="H2" s="113"/>
      <c r="I2" s="1"/>
      <c r="J2" s="1"/>
    </row>
    <row r="3" spans="1:8" ht="9.75" customHeight="1">
      <c r="A3" s="3"/>
      <c r="B3" s="3"/>
      <c r="C3" s="3"/>
      <c r="D3" s="3"/>
      <c r="E3" s="3"/>
      <c r="F3" s="3"/>
      <c r="G3" s="3"/>
      <c r="H3" s="43" t="s">
        <v>76</v>
      </c>
    </row>
    <row r="4" spans="1:8" ht="15" customHeight="1">
      <c r="A4" s="6" t="s">
        <v>159</v>
      </c>
      <c r="B4" s="3"/>
      <c r="C4" s="3"/>
      <c r="D4" s="3"/>
      <c r="E4" s="3"/>
      <c r="F4" s="3"/>
      <c r="G4" s="3"/>
      <c r="H4" s="43" t="s">
        <v>3</v>
      </c>
    </row>
    <row r="5" spans="1:10" s="8" customFormat="1" ht="19.5" customHeight="1">
      <c r="A5" s="114" t="s">
        <v>4</v>
      </c>
      <c r="B5" s="115"/>
      <c r="C5" s="115"/>
      <c r="D5" s="114" t="s">
        <v>5</v>
      </c>
      <c r="E5" s="115"/>
      <c r="F5" s="115"/>
      <c r="G5" s="115"/>
      <c r="H5" s="115"/>
      <c r="I5" s="7"/>
      <c r="J5" s="7"/>
    </row>
    <row r="6" spans="1:10" s="8" customFormat="1" ht="31.5" customHeight="1">
      <c r="A6" s="66" t="s">
        <v>6</v>
      </c>
      <c r="B6" s="65" t="s">
        <v>7</v>
      </c>
      <c r="C6" s="54" t="s">
        <v>77</v>
      </c>
      <c r="D6" s="66" t="s">
        <v>6</v>
      </c>
      <c r="E6" s="65" t="s">
        <v>7</v>
      </c>
      <c r="F6" s="54" t="s">
        <v>51</v>
      </c>
      <c r="G6" s="63" t="s">
        <v>78</v>
      </c>
      <c r="H6" s="63" t="s">
        <v>79</v>
      </c>
      <c r="I6" s="7"/>
      <c r="J6" s="7"/>
    </row>
    <row r="7" spans="1:10" s="8" customFormat="1" ht="19.5" customHeight="1">
      <c r="A7" s="66" t="s">
        <v>9</v>
      </c>
      <c r="B7" s="54"/>
      <c r="C7" s="66" t="s">
        <v>10</v>
      </c>
      <c r="D7" s="66" t="s">
        <v>9</v>
      </c>
      <c r="E7" s="54"/>
      <c r="F7" s="62">
        <v>2</v>
      </c>
      <c r="G7" s="62">
        <v>3</v>
      </c>
      <c r="H7" s="62">
        <v>4</v>
      </c>
      <c r="I7" s="7"/>
      <c r="J7" s="7"/>
    </row>
    <row r="8" spans="1:10" s="8" customFormat="1" ht="19.5" customHeight="1">
      <c r="A8" s="79" t="s">
        <v>80</v>
      </c>
      <c r="B8" s="67" t="s">
        <v>10</v>
      </c>
      <c r="C8" s="88">
        <v>341.37</v>
      </c>
      <c r="D8" s="68" t="s">
        <v>13</v>
      </c>
      <c r="E8" s="52">
        <v>22</v>
      </c>
      <c r="F8" s="76">
        <v>7.49</v>
      </c>
      <c r="G8" s="88">
        <v>7.49</v>
      </c>
      <c r="H8" s="51"/>
      <c r="I8" s="7"/>
      <c r="J8" s="7"/>
    </row>
    <row r="9" spans="1:10" s="8" customFormat="1" ht="19.5" customHeight="1">
      <c r="A9" s="81" t="s">
        <v>81</v>
      </c>
      <c r="B9" s="67" t="s">
        <v>11</v>
      </c>
      <c r="C9" s="51"/>
      <c r="D9" s="68" t="s">
        <v>16</v>
      </c>
      <c r="E9" s="52">
        <v>23</v>
      </c>
      <c r="F9" s="51"/>
      <c r="G9" s="83"/>
      <c r="H9" s="51"/>
      <c r="I9" s="7"/>
      <c r="J9" s="7"/>
    </row>
    <row r="10" spans="1:10" s="8" customFormat="1" ht="19.5" customHeight="1">
      <c r="A10" s="81"/>
      <c r="B10" s="67" t="s">
        <v>19</v>
      </c>
      <c r="C10" s="51"/>
      <c r="D10" s="68" t="s">
        <v>20</v>
      </c>
      <c r="E10" s="52">
        <v>24</v>
      </c>
      <c r="F10" s="51"/>
      <c r="G10" s="83"/>
      <c r="H10" s="51"/>
      <c r="I10" s="7"/>
      <c r="J10" s="7"/>
    </row>
    <row r="11" spans="1:10" s="8" customFormat="1" ht="19.5" customHeight="1">
      <c r="A11" s="81"/>
      <c r="B11" s="67" t="s">
        <v>23</v>
      </c>
      <c r="C11" s="51"/>
      <c r="D11" s="68" t="s">
        <v>24</v>
      </c>
      <c r="E11" s="52">
        <v>25</v>
      </c>
      <c r="F11" s="51"/>
      <c r="G11" s="83"/>
      <c r="H11" s="51"/>
      <c r="I11" s="7"/>
      <c r="J11" s="7"/>
    </row>
    <row r="12" spans="1:10" s="8" customFormat="1" ht="19.5" customHeight="1">
      <c r="A12" s="81"/>
      <c r="B12" s="67" t="s">
        <v>27</v>
      </c>
      <c r="C12" s="51"/>
      <c r="D12" s="68" t="s">
        <v>28</v>
      </c>
      <c r="E12" s="52">
        <v>26</v>
      </c>
      <c r="F12" s="51"/>
      <c r="G12" s="83"/>
      <c r="H12" s="51"/>
      <c r="I12" s="7"/>
      <c r="J12" s="7"/>
    </row>
    <row r="13" spans="1:10" s="8" customFormat="1" ht="19.5" customHeight="1">
      <c r="A13" s="81"/>
      <c r="B13" s="67" t="s">
        <v>31</v>
      </c>
      <c r="C13" s="51"/>
      <c r="D13" s="68" t="s">
        <v>32</v>
      </c>
      <c r="E13" s="52">
        <v>27</v>
      </c>
      <c r="F13" s="51"/>
      <c r="G13" s="83"/>
      <c r="H13" s="51"/>
      <c r="I13" s="7"/>
      <c r="J13" s="7"/>
    </row>
    <row r="14" spans="1:10" s="8" customFormat="1" ht="19.5" customHeight="1">
      <c r="A14" s="81"/>
      <c r="B14" s="67" t="s">
        <v>34</v>
      </c>
      <c r="C14" s="51"/>
      <c r="D14" s="72" t="s">
        <v>112</v>
      </c>
      <c r="E14" s="52">
        <v>28</v>
      </c>
      <c r="F14" s="51"/>
      <c r="G14" s="83"/>
      <c r="H14" s="51"/>
      <c r="I14" s="7"/>
      <c r="J14" s="7"/>
    </row>
    <row r="15" spans="1:10" s="8" customFormat="1" ht="19.5" customHeight="1">
      <c r="A15" s="81"/>
      <c r="B15" s="67" t="s">
        <v>37</v>
      </c>
      <c r="C15" s="51"/>
      <c r="D15" s="72" t="s">
        <v>111</v>
      </c>
      <c r="E15" s="52">
        <v>29</v>
      </c>
      <c r="F15" s="51">
        <v>86.47</v>
      </c>
      <c r="G15" s="88">
        <v>86.47</v>
      </c>
      <c r="H15" s="51"/>
      <c r="I15" s="7"/>
      <c r="J15" s="7"/>
    </row>
    <row r="16" spans="1:10" s="8" customFormat="1" ht="19.5" customHeight="1">
      <c r="A16" s="81"/>
      <c r="B16" s="67" t="s">
        <v>39</v>
      </c>
      <c r="C16" s="51"/>
      <c r="D16" s="82" t="s">
        <v>113</v>
      </c>
      <c r="E16" s="52">
        <v>30</v>
      </c>
      <c r="F16" s="51"/>
      <c r="G16" s="83"/>
      <c r="H16" s="51"/>
      <c r="I16" s="7"/>
      <c r="J16" s="7"/>
    </row>
    <row r="17" spans="1:10" s="8" customFormat="1" ht="19.5" customHeight="1">
      <c r="A17" s="81"/>
      <c r="B17" s="67" t="s">
        <v>42</v>
      </c>
      <c r="C17" s="51"/>
      <c r="D17" s="82" t="s">
        <v>114</v>
      </c>
      <c r="E17" s="52">
        <v>31</v>
      </c>
      <c r="F17" s="51"/>
      <c r="G17" s="83"/>
      <c r="H17" s="51"/>
      <c r="I17" s="7"/>
      <c r="J17" s="7"/>
    </row>
    <row r="18" spans="1:10" s="8" customFormat="1" ht="19.5" customHeight="1">
      <c r="A18" s="81"/>
      <c r="B18" s="67" t="s">
        <v>46</v>
      </c>
      <c r="C18" s="51"/>
      <c r="D18" s="82" t="s">
        <v>115</v>
      </c>
      <c r="E18" s="52">
        <v>32</v>
      </c>
      <c r="F18" s="51"/>
      <c r="G18" s="83"/>
      <c r="H18" s="51"/>
      <c r="I18" s="7"/>
      <c r="J18" s="7"/>
    </row>
    <row r="19" spans="1:10" s="8" customFormat="1" ht="19.5" customHeight="1">
      <c r="A19" s="81"/>
      <c r="B19" s="67" t="s">
        <v>49</v>
      </c>
      <c r="C19" s="51"/>
      <c r="D19" s="82" t="s">
        <v>116</v>
      </c>
      <c r="E19" s="52">
        <v>33</v>
      </c>
      <c r="F19" s="76">
        <v>245.51</v>
      </c>
      <c r="G19" s="88">
        <v>245.51</v>
      </c>
      <c r="H19" s="51"/>
      <c r="I19" s="7"/>
      <c r="J19" s="7"/>
    </row>
    <row r="20" spans="1:10" s="8" customFormat="1" ht="19.5" customHeight="1">
      <c r="A20" s="81"/>
      <c r="B20" s="67" t="s">
        <v>52</v>
      </c>
      <c r="C20" s="51"/>
      <c r="D20" s="82" t="s">
        <v>123</v>
      </c>
      <c r="E20" s="52">
        <v>34</v>
      </c>
      <c r="F20" s="76">
        <v>1.9</v>
      </c>
      <c r="G20" s="88">
        <v>1.9</v>
      </c>
      <c r="H20" s="51"/>
      <c r="I20" s="7"/>
      <c r="J20" s="7"/>
    </row>
    <row r="21" spans="1:10" s="8" customFormat="1" ht="19.5" customHeight="1">
      <c r="A21" s="81"/>
      <c r="B21" s="67" t="s">
        <v>14</v>
      </c>
      <c r="C21" s="51"/>
      <c r="D21" s="64" t="s">
        <v>35</v>
      </c>
      <c r="E21" s="52">
        <v>35</v>
      </c>
      <c r="F21" s="89"/>
      <c r="G21" s="78"/>
      <c r="H21" s="51"/>
      <c r="I21" s="7"/>
      <c r="J21" s="7"/>
    </row>
    <row r="22" spans="1:10" s="8" customFormat="1" ht="19.5" customHeight="1">
      <c r="A22" s="53"/>
      <c r="B22" s="67" t="s">
        <v>17</v>
      </c>
      <c r="C22" s="53"/>
      <c r="D22" s="53"/>
      <c r="E22" s="52">
        <v>36</v>
      </c>
      <c r="F22" s="89"/>
      <c r="G22" s="78"/>
      <c r="H22" s="51"/>
      <c r="I22" s="7"/>
      <c r="J22" s="7"/>
    </row>
    <row r="23" spans="1:10" s="8" customFormat="1" ht="19.5" customHeight="1">
      <c r="A23" s="85" t="s">
        <v>38</v>
      </c>
      <c r="B23" s="67" t="s">
        <v>21</v>
      </c>
      <c r="C23" s="71">
        <f>SUM(C8)</f>
        <v>341.37</v>
      </c>
      <c r="D23" s="85" t="s">
        <v>40</v>
      </c>
      <c r="E23" s="52">
        <v>37</v>
      </c>
      <c r="F23" s="91">
        <f>SUM(F8:F22)</f>
        <v>341.36999999999995</v>
      </c>
      <c r="G23" s="90">
        <v>341.37</v>
      </c>
      <c r="H23" s="51"/>
      <c r="I23" s="7"/>
      <c r="J23" s="7"/>
    </row>
    <row r="24" spans="1:10" s="8" customFormat="1" ht="19.5" customHeight="1">
      <c r="A24" s="83" t="s">
        <v>82</v>
      </c>
      <c r="B24" s="67" t="s">
        <v>25</v>
      </c>
      <c r="C24" s="51"/>
      <c r="D24" s="83" t="s">
        <v>83</v>
      </c>
      <c r="E24" s="52">
        <v>38</v>
      </c>
      <c r="F24" s="92"/>
      <c r="G24" s="93"/>
      <c r="H24" s="51"/>
      <c r="I24" s="7"/>
      <c r="J24" s="7"/>
    </row>
    <row r="25" spans="1:10" s="8" customFormat="1" ht="19.5" customHeight="1">
      <c r="A25" s="83" t="s">
        <v>84</v>
      </c>
      <c r="B25" s="67" t="s">
        <v>29</v>
      </c>
      <c r="C25" s="51"/>
      <c r="D25" s="53"/>
      <c r="E25" s="52">
        <v>39</v>
      </c>
      <c r="F25" s="92"/>
      <c r="G25" s="93"/>
      <c r="H25" s="51"/>
      <c r="I25" s="7"/>
      <c r="J25" s="7"/>
    </row>
    <row r="26" spans="1:10" s="8" customFormat="1" ht="19.5" customHeight="1">
      <c r="A26" s="83" t="s">
        <v>85</v>
      </c>
      <c r="B26" s="67" t="s">
        <v>33</v>
      </c>
      <c r="C26" s="51"/>
      <c r="D26" s="53"/>
      <c r="E26" s="52">
        <v>40</v>
      </c>
      <c r="F26" s="92"/>
      <c r="G26" s="93"/>
      <c r="H26" s="51"/>
      <c r="I26" s="7"/>
      <c r="J26" s="7"/>
    </row>
    <row r="27" spans="1:10" s="8" customFormat="1" ht="19.5" customHeight="1">
      <c r="A27" s="83"/>
      <c r="B27" s="67" t="s">
        <v>36</v>
      </c>
      <c r="C27" s="51"/>
      <c r="D27" s="53"/>
      <c r="E27" s="52">
        <v>41</v>
      </c>
      <c r="F27" s="92"/>
      <c r="G27" s="93"/>
      <c r="H27" s="51"/>
      <c r="I27" s="7"/>
      <c r="J27" s="7"/>
    </row>
    <row r="28" spans="1:8" ht="19.5" customHeight="1">
      <c r="A28" s="87" t="s">
        <v>51</v>
      </c>
      <c r="B28" s="67" t="s">
        <v>164</v>
      </c>
      <c r="C28" s="71">
        <f>SUM(C23:C27)</f>
        <v>341.37</v>
      </c>
      <c r="D28" s="87" t="s">
        <v>51</v>
      </c>
      <c r="E28" s="52">
        <v>42</v>
      </c>
      <c r="F28" s="91">
        <v>341.37</v>
      </c>
      <c r="G28" s="90">
        <v>341.37</v>
      </c>
      <c r="H28" s="51"/>
    </row>
    <row r="29" spans="1:8" ht="29.25" customHeight="1">
      <c r="A29" s="116" t="s">
        <v>86</v>
      </c>
      <c r="B29" s="117"/>
      <c r="C29" s="117"/>
      <c r="D29" s="117"/>
      <c r="E29" s="117"/>
      <c r="F29" s="117"/>
      <c r="G29" s="117"/>
      <c r="H29" s="117"/>
    </row>
  </sheetData>
  <mergeCells count="4">
    <mergeCell ref="A2:H2"/>
    <mergeCell ref="A5:C5"/>
    <mergeCell ref="D5:H5"/>
    <mergeCell ref="A29:H29"/>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8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34"/>
  <sheetViews>
    <sheetView workbookViewId="0" topLeftCell="A13">
      <selection activeCell="G16" sqref="G16"/>
    </sheetView>
  </sheetViews>
  <sheetFormatPr defaultColWidth="9.00390625" defaultRowHeight="14.25"/>
  <cols>
    <col min="1" max="3" width="4.625" style="33" customWidth="1"/>
    <col min="4" max="4" width="25.25390625" style="33" customWidth="1"/>
    <col min="5" max="5" width="22.75390625" style="33" customWidth="1"/>
    <col min="6" max="6" width="27.875" style="33" customWidth="1"/>
    <col min="7" max="7" width="27.25390625" style="33" customWidth="1"/>
    <col min="8" max="255" width="9.00390625" style="33" bestFit="1" customWidth="1"/>
    <col min="256" max="16384" width="9.00390625" style="33" customWidth="1"/>
  </cols>
  <sheetData>
    <row r="1" spans="1:7" s="22" customFormat="1" ht="23.25" customHeight="1">
      <c r="A1" s="135" t="s">
        <v>87</v>
      </c>
      <c r="B1" s="135"/>
      <c r="C1" s="135"/>
      <c r="D1" s="135"/>
      <c r="E1" s="135"/>
      <c r="F1" s="135"/>
      <c r="G1" s="135"/>
    </row>
    <row r="2" spans="1:7" s="24" customFormat="1" ht="10.5" customHeight="1">
      <c r="A2" s="23"/>
      <c r="B2" s="23"/>
      <c r="C2" s="23"/>
      <c r="D2" s="23"/>
      <c r="G2" s="43" t="s">
        <v>88</v>
      </c>
    </row>
    <row r="3" spans="1:7" s="24" customFormat="1" ht="15" customHeight="1">
      <c r="A3" s="6" t="s">
        <v>2</v>
      </c>
      <c r="B3" s="6" t="s">
        <v>160</v>
      </c>
      <c r="C3" s="23"/>
      <c r="D3" s="23"/>
      <c r="E3" s="44"/>
      <c r="F3" s="44"/>
      <c r="G3" s="43" t="s">
        <v>3</v>
      </c>
    </row>
    <row r="4" spans="1:7" s="25" customFormat="1" ht="20.25" customHeight="1">
      <c r="A4" s="136" t="s">
        <v>89</v>
      </c>
      <c r="B4" s="136"/>
      <c r="C4" s="136"/>
      <c r="D4" s="136"/>
      <c r="E4" s="140" t="s">
        <v>40</v>
      </c>
      <c r="F4" s="140" t="s">
        <v>90</v>
      </c>
      <c r="G4" s="140" t="s">
        <v>70</v>
      </c>
    </row>
    <row r="5" spans="1:7" s="25" customFormat="1" ht="18" customHeight="1">
      <c r="A5" s="136" t="s">
        <v>63</v>
      </c>
      <c r="B5" s="136"/>
      <c r="C5" s="136"/>
      <c r="D5" s="136" t="s">
        <v>64</v>
      </c>
      <c r="E5" s="140"/>
      <c r="F5" s="140"/>
      <c r="G5" s="140"/>
    </row>
    <row r="6" spans="1:7" s="25" customFormat="1" ht="13.5" customHeight="1">
      <c r="A6" s="136"/>
      <c r="B6" s="136"/>
      <c r="C6" s="136"/>
      <c r="D6" s="136"/>
      <c r="E6" s="140"/>
      <c r="F6" s="140"/>
      <c r="G6" s="140"/>
    </row>
    <row r="7" spans="1:7" s="25" customFormat="1" ht="15.75" customHeight="1">
      <c r="A7" s="136"/>
      <c r="B7" s="136"/>
      <c r="C7" s="136"/>
      <c r="D7" s="136"/>
      <c r="E7" s="140"/>
      <c r="F7" s="140"/>
      <c r="G7" s="140"/>
    </row>
    <row r="8" spans="1:7" s="25" customFormat="1" ht="22.5" customHeight="1">
      <c r="A8" s="136" t="s">
        <v>65</v>
      </c>
      <c r="B8" s="136"/>
      <c r="C8" s="136"/>
      <c r="D8" s="136"/>
      <c r="E8" s="26">
        <v>1</v>
      </c>
      <c r="F8" s="26">
        <v>2</v>
      </c>
      <c r="G8" s="26">
        <v>3</v>
      </c>
    </row>
    <row r="9" spans="1:7" s="25" customFormat="1" ht="22.5" customHeight="1">
      <c r="A9" s="137" t="s">
        <v>51</v>
      </c>
      <c r="B9" s="137"/>
      <c r="C9" s="137"/>
      <c r="D9" s="137"/>
      <c r="E9" s="94">
        <f>SUM(F9+G9)</f>
        <v>341.369189</v>
      </c>
      <c r="F9" s="98">
        <f>SUM(F10+F13+F20+F27)</f>
        <v>254.438189</v>
      </c>
      <c r="G9" s="99">
        <f>SUM(G20)</f>
        <v>86.931</v>
      </c>
    </row>
    <row r="10" spans="1:7" s="25" customFormat="1" ht="22.5" customHeight="1">
      <c r="A10" s="127" t="s">
        <v>165</v>
      </c>
      <c r="B10" s="127" t="s">
        <v>139</v>
      </c>
      <c r="C10" s="127" t="s">
        <v>139</v>
      </c>
      <c r="D10" s="75" t="s">
        <v>166</v>
      </c>
      <c r="E10" s="76">
        <f aca="true" t="shared" si="0" ref="E10:E29">SUM(F10+G10)</f>
        <v>7.488872</v>
      </c>
      <c r="F10" s="76">
        <v>7.488872</v>
      </c>
      <c r="G10" s="76"/>
    </row>
    <row r="11" spans="1:7" s="25" customFormat="1" ht="22.5" customHeight="1">
      <c r="A11" s="127" t="s">
        <v>167</v>
      </c>
      <c r="B11" s="127" t="s">
        <v>139</v>
      </c>
      <c r="C11" s="127" t="s">
        <v>139</v>
      </c>
      <c r="D11" s="75" t="s">
        <v>168</v>
      </c>
      <c r="E11" s="76">
        <f t="shared" si="0"/>
        <v>7.488872</v>
      </c>
      <c r="F11" s="76">
        <v>7.488872</v>
      </c>
      <c r="G11" s="76"/>
    </row>
    <row r="12" spans="1:7" s="25" customFormat="1" ht="22.5" customHeight="1">
      <c r="A12" s="127" t="s">
        <v>169</v>
      </c>
      <c r="B12" s="127" t="s">
        <v>139</v>
      </c>
      <c r="C12" s="127" t="s">
        <v>139</v>
      </c>
      <c r="D12" s="75" t="s">
        <v>170</v>
      </c>
      <c r="E12" s="76">
        <f t="shared" si="0"/>
        <v>7.488872</v>
      </c>
      <c r="F12" s="76">
        <v>7.488872</v>
      </c>
      <c r="G12" s="76"/>
    </row>
    <row r="13" spans="1:7" s="25" customFormat="1" ht="22.5" customHeight="1">
      <c r="A13" s="127" t="s">
        <v>138</v>
      </c>
      <c r="B13" s="127" t="s">
        <v>139</v>
      </c>
      <c r="C13" s="127" t="s">
        <v>139</v>
      </c>
      <c r="D13" s="75" t="s">
        <v>124</v>
      </c>
      <c r="E13" s="76">
        <f t="shared" si="0"/>
        <v>86.47371700000001</v>
      </c>
      <c r="F13" s="76">
        <v>86.47371700000001</v>
      </c>
      <c r="G13" s="76"/>
    </row>
    <row r="14" spans="1:7" s="25" customFormat="1" ht="22.5" customHeight="1">
      <c r="A14" s="127" t="s">
        <v>140</v>
      </c>
      <c r="B14" s="127" t="s">
        <v>139</v>
      </c>
      <c r="C14" s="127" t="s">
        <v>139</v>
      </c>
      <c r="D14" s="75" t="s">
        <v>125</v>
      </c>
      <c r="E14" s="76">
        <v>81.58</v>
      </c>
      <c r="F14" s="76">
        <v>81.58</v>
      </c>
      <c r="G14" s="76"/>
    </row>
    <row r="15" spans="1:7" s="25" customFormat="1" ht="22.5" customHeight="1">
      <c r="A15" s="127" t="s">
        <v>141</v>
      </c>
      <c r="B15" s="127" t="s">
        <v>139</v>
      </c>
      <c r="C15" s="127" t="s">
        <v>139</v>
      </c>
      <c r="D15" s="75" t="s">
        <v>126</v>
      </c>
      <c r="E15" s="76">
        <v>81.58</v>
      </c>
      <c r="F15" s="76">
        <v>81.58</v>
      </c>
      <c r="G15" s="76"/>
    </row>
    <row r="16" spans="1:7" s="25" customFormat="1" ht="22.5" customHeight="1">
      <c r="A16" s="127" t="s">
        <v>142</v>
      </c>
      <c r="B16" s="127" t="s">
        <v>139</v>
      </c>
      <c r="C16" s="127" t="s">
        <v>139</v>
      </c>
      <c r="D16" s="75" t="s">
        <v>127</v>
      </c>
      <c r="E16" s="76">
        <f t="shared" si="0"/>
        <v>0.9</v>
      </c>
      <c r="F16" s="76">
        <v>0.9</v>
      </c>
      <c r="G16" s="76"/>
    </row>
    <row r="17" spans="1:7" s="25" customFormat="1" ht="22.5" customHeight="1">
      <c r="A17" s="127" t="s">
        <v>143</v>
      </c>
      <c r="B17" s="127" t="s">
        <v>139</v>
      </c>
      <c r="C17" s="127" t="s">
        <v>139</v>
      </c>
      <c r="D17" s="75" t="s">
        <v>128</v>
      </c>
      <c r="E17" s="76">
        <f t="shared" si="0"/>
        <v>0.9</v>
      </c>
      <c r="F17" s="76">
        <v>0.9</v>
      </c>
      <c r="G17" s="76"/>
    </row>
    <row r="18" spans="1:7" s="25" customFormat="1" ht="22.5" customHeight="1">
      <c r="A18" s="127" t="s">
        <v>144</v>
      </c>
      <c r="B18" s="127" t="s">
        <v>139</v>
      </c>
      <c r="C18" s="127" t="s">
        <v>139</v>
      </c>
      <c r="D18" s="75" t="s">
        <v>129</v>
      </c>
      <c r="E18" s="76">
        <v>3.99</v>
      </c>
      <c r="F18" s="76">
        <v>3.98</v>
      </c>
      <c r="G18" s="76"/>
    </row>
    <row r="19" spans="1:7" s="25" customFormat="1" ht="22.5" customHeight="1">
      <c r="A19" s="127" t="s">
        <v>145</v>
      </c>
      <c r="B19" s="127" t="s">
        <v>139</v>
      </c>
      <c r="C19" s="127" t="s">
        <v>139</v>
      </c>
      <c r="D19" s="75" t="s">
        <v>130</v>
      </c>
      <c r="E19" s="76">
        <v>3.99</v>
      </c>
      <c r="F19" s="76">
        <v>3.98</v>
      </c>
      <c r="G19" s="76"/>
    </row>
    <row r="20" spans="1:7" s="25" customFormat="1" ht="22.5" customHeight="1">
      <c r="A20" s="127" t="s">
        <v>146</v>
      </c>
      <c r="B20" s="127" t="s">
        <v>139</v>
      </c>
      <c r="C20" s="127" t="s">
        <v>139</v>
      </c>
      <c r="D20" s="75" t="s">
        <v>131</v>
      </c>
      <c r="E20" s="76">
        <f t="shared" si="0"/>
        <v>245.5086</v>
      </c>
      <c r="F20" s="76">
        <v>158.5776</v>
      </c>
      <c r="G20" s="76">
        <v>86.931</v>
      </c>
    </row>
    <row r="21" spans="1:7" s="25" customFormat="1" ht="22.5" customHeight="1">
      <c r="A21" s="127" t="s">
        <v>147</v>
      </c>
      <c r="B21" s="127" t="s">
        <v>139</v>
      </c>
      <c r="C21" s="127" t="s">
        <v>139</v>
      </c>
      <c r="D21" s="75" t="s">
        <v>132</v>
      </c>
      <c r="E21" s="76">
        <f t="shared" si="0"/>
        <v>245.5086</v>
      </c>
      <c r="F21" s="76">
        <v>158.5776</v>
      </c>
      <c r="G21" s="76">
        <v>86.931</v>
      </c>
    </row>
    <row r="22" spans="1:7" s="25" customFormat="1" ht="22.5" customHeight="1">
      <c r="A22" s="127" t="s">
        <v>148</v>
      </c>
      <c r="B22" s="127" t="s">
        <v>139</v>
      </c>
      <c r="C22" s="127" t="s">
        <v>139</v>
      </c>
      <c r="D22" s="75" t="s">
        <v>133</v>
      </c>
      <c r="E22" s="76">
        <f t="shared" si="0"/>
        <v>168.5776</v>
      </c>
      <c r="F22" s="76">
        <v>158.5776</v>
      </c>
      <c r="G22" s="76">
        <v>10</v>
      </c>
    </row>
    <row r="23" spans="1:7" s="25" customFormat="1" ht="22.5" customHeight="1">
      <c r="A23" s="127" t="s">
        <v>171</v>
      </c>
      <c r="B23" s="127" t="s">
        <v>139</v>
      </c>
      <c r="C23" s="127" t="s">
        <v>139</v>
      </c>
      <c r="D23" s="75" t="s">
        <v>172</v>
      </c>
      <c r="E23" s="76">
        <f t="shared" si="0"/>
        <v>25.941</v>
      </c>
      <c r="F23" s="76"/>
      <c r="G23" s="76">
        <v>25.941</v>
      </c>
    </row>
    <row r="24" spans="1:7" s="25" customFormat="1" ht="22.5" customHeight="1">
      <c r="A24" s="127" t="s">
        <v>149</v>
      </c>
      <c r="B24" s="127" t="s">
        <v>139</v>
      </c>
      <c r="C24" s="127" t="s">
        <v>139</v>
      </c>
      <c r="D24" s="75" t="s">
        <v>134</v>
      </c>
      <c r="E24" s="76">
        <f t="shared" si="0"/>
        <v>18.34</v>
      </c>
      <c r="F24" s="76"/>
      <c r="G24" s="76">
        <v>18.34</v>
      </c>
    </row>
    <row r="25" spans="1:7" s="25" customFormat="1" ht="22.5" customHeight="1">
      <c r="A25" s="127" t="s">
        <v>150</v>
      </c>
      <c r="B25" s="127" t="s">
        <v>139</v>
      </c>
      <c r="C25" s="127" t="s">
        <v>139</v>
      </c>
      <c r="D25" s="75" t="s">
        <v>135</v>
      </c>
      <c r="E25" s="76">
        <f t="shared" si="0"/>
        <v>11.55</v>
      </c>
      <c r="F25" s="76"/>
      <c r="G25" s="76">
        <v>11.55</v>
      </c>
    </row>
    <row r="26" spans="1:7" s="25" customFormat="1" ht="22.5" customHeight="1">
      <c r="A26" s="127" t="s">
        <v>173</v>
      </c>
      <c r="B26" s="127" t="s">
        <v>139</v>
      </c>
      <c r="C26" s="127" t="s">
        <v>139</v>
      </c>
      <c r="D26" s="75" t="s">
        <v>174</v>
      </c>
      <c r="E26" s="76">
        <f t="shared" si="0"/>
        <v>21.1</v>
      </c>
      <c r="F26" s="76"/>
      <c r="G26" s="76">
        <v>21.1</v>
      </c>
    </row>
    <row r="27" spans="1:7" s="25" customFormat="1" ht="22.5" customHeight="1">
      <c r="A27" s="127" t="s">
        <v>151</v>
      </c>
      <c r="B27" s="127" t="s">
        <v>139</v>
      </c>
      <c r="C27" s="127" t="s">
        <v>139</v>
      </c>
      <c r="D27" s="75" t="s">
        <v>136</v>
      </c>
      <c r="E27" s="76">
        <f t="shared" si="0"/>
        <v>1.898</v>
      </c>
      <c r="F27" s="76">
        <v>1.898</v>
      </c>
      <c r="G27" s="76"/>
    </row>
    <row r="28" spans="1:7" s="25" customFormat="1" ht="22.5" customHeight="1">
      <c r="A28" s="127" t="s">
        <v>152</v>
      </c>
      <c r="B28" s="127" t="s">
        <v>139</v>
      </c>
      <c r="C28" s="127" t="s">
        <v>139</v>
      </c>
      <c r="D28" s="75" t="s">
        <v>137</v>
      </c>
      <c r="E28" s="76">
        <f t="shared" si="0"/>
        <v>1.898</v>
      </c>
      <c r="F28" s="76">
        <v>1.898</v>
      </c>
      <c r="G28" s="76"/>
    </row>
    <row r="29" spans="1:7" s="30" customFormat="1" ht="22.5" customHeight="1">
      <c r="A29" s="127" t="s">
        <v>153</v>
      </c>
      <c r="B29" s="127" t="s">
        <v>139</v>
      </c>
      <c r="C29" s="127" t="s">
        <v>139</v>
      </c>
      <c r="D29" s="75" t="s">
        <v>157</v>
      </c>
      <c r="E29" s="76">
        <f t="shared" si="0"/>
        <v>1.898</v>
      </c>
      <c r="F29" s="76">
        <v>1.898</v>
      </c>
      <c r="G29" s="76"/>
    </row>
    <row r="30" spans="1:7" ht="32.25" customHeight="1">
      <c r="A30" s="138" t="s">
        <v>158</v>
      </c>
      <c r="B30" s="138"/>
      <c r="C30" s="139"/>
      <c r="D30" s="139"/>
      <c r="E30" s="139"/>
      <c r="F30" s="139"/>
      <c r="G30" s="139"/>
    </row>
    <row r="31" spans="1:2" ht="14.25">
      <c r="A31" s="32"/>
      <c r="B31" s="32"/>
    </row>
    <row r="32" spans="1:2" ht="14.25">
      <c r="A32" s="32"/>
      <c r="B32" s="32"/>
    </row>
    <row r="33" spans="1:2" ht="14.25">
      <c r="A33" s="32"/>
      <c r="B33" s="32"/>
    </row>
    <row r="34" spans="1:2" ht="14.25">
      <c r="A34" s="32"/>
      <c r="B34" s="32"/>
    </row>
  </sheetData>
  <mergeCells count="30">
    <mergeCell ref="A22:C22"/>
    <mergeCell ref="A23:C23"/>
    <mergeCell ref="A24:C24"/>
    <mergeCell ref="A25:C25"/>
    <mergeCell ref="A15:C15"/>
    <mergeCell ref="A28:C28"/>
    <mergeCell ref="A16:C16"/>
    <mergeCell ref="A17:C17"/>
    <mergeCell ref="A26:C26"/>
    <mergeCell ref="A27:C27"/>
    <mergeCell ref="A18:C18"/>
    <mergeCell ref="A19:C19"/>
    <mergeCell ref="A20:C20"/>
    <mergeCell ref="A21:C21"/>
    <mergeCell ref="A30:G30"/>
    <mergeCell ref="D5:D7"/>
    <mergeCell ref="E4:E7"/>
    <mergeCell ref="F4:F7"/>
    <mergeCell ref="G4:G7"/>
    <mergeCell ref="A5:C7"/>
    <mergeCell ref="A10:C10"/>
    <mergeCell ref="A11:C11"/>
    <mergeCell ref="A29:C29"/>
    <mergeCell ref="A12:C12"/>
    <mergeCell ref="A13:C13"/>
    <mergeCell ref="A14:C14"/>
    <mergeCell ref="A1:G1"/>
    <mergeCell ref="A4:D4"/>
    <mergeCell ref="A8:D8"/>
    <mergeCell ref="A9:D9"/>
  </mergeCells>
  <printOptions horizontalCentered="1"/>
  <pageMargins left="0.35433070866141736" right="0.35433070866141736" top="0.7874015748031497" bottom="0.5905511811023623" header="0.5118110236220472" footer="0.1968503937007874"/>
  <pageSetup horizontalDpi="600" verticalDpi="600" orientation="landscape" paperSize="9" scale="75"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H30"/>
  <sheetViews>
    <sheetView workbookViewId="0" topLeftCell="A7">
      <selection activeCell="G15" sqref="G15"/>
    </sheetView>
  </sheetViews>
  <sheetFormatPr defaultColWidth="9.00390625" defaultRowHeight="14.25"/>
  <cols>
    <col min="1" max="2" width="4.625" style="33" customWidth="1"/>
    <col min="3" max="3" width="5.00390625" style="33" customWidth="1"/>
    <col min="4" max="4" width="22.625" style="33" customWidth="1"/>
    <col min="5" max="7" width="32.625" style="33" customWidth="1"/>
    <col min="8" max="8" width="9.50390625" style="33" bestFit="1" customWidth="1"/>
    <col min="9" max="255" width="9.00390625" style="33" bestFit="1" customWidth="1"/>
    <col min="256" max="16384" width="9.00390625" style="33" customWidth="1"/>
  </cols>
  <sheetData>
    <row r="1" spans="1:7" s="22" customFormat="1" ht="30" customHeight="1">
      <c r="A1" s="135" t="s">
        <v>91</v>
      </c>
      <c r="B1" s="135"/>
      <c r="C1" s="135"/>
      <c r="D1" s="135"/>
      <c r="E1" s="135"/>
      <c r="F1" s="135"/>
      <c r="G1" s="135"/>
    </row>
    <row r="2" spans="1:7" s="24" customFormat="1" ht="10.5" customHeight="1">
      <c r="A2" s="23"/>
      <c r="B2" s="23"/>
      <c r="C2" s="23"/>
      <c r="D2" s="23"/>
      <c r="G2" s="43" t="s">
        <v>92</v>
      </c>
    </row>
    <row r="3" spans="1:7" s="24" customFormat="1" ht="15" customHeight="1">
      <c r="A3" s="6" t="s">
        <v>2</v>
      </c>
      <c r="B3" s="6" t="s">
        <v>161</v>
      </c>
      <c r="C3" s="23"/>
      <c r="D3" s="23"/>
      <c r="E3" s="44"/>
      <c r="F3" s="44"/>
      <c r="G3" s="43" t="s">
        <v>3</v>
      </c>
    </row>
    <row r="4" spans="1:7" s="25" customFormat="1" ht="20.25" customHeight="1">
      <c r="A4" s="136" t="s">
        <v>89</v>
      </c>
      <c r="B4" s="136"/>
      <c r="C4" s="136"/>
      <c r="D4" s="136"/>
      <c r="E4" s="140" t="s">
        <v>40</v>
      </c>
      <c r="F4" s="140" t="s">
        <v>93</v>
      </c>
      <c r="G4" s="140" t="s">
        <v>94</v>
      </c>
    </row>
    <row r="5" spans="1:7" s="25" customFormat="1" ht="19.5" customHeight="1">
      <c r="A5" s="136" t="s">
        <v>95</v>
      </c>
      <c r="B5" s="136"/>
      <c r="C5" s="136"/>
      <c r="D5" s="136" t="s">
        <v>64</v>
      </c>
      <c r="E5" s="140"/>
      <c r="F5" s="140"/>
      <c r="G5" s="140"/>
    </row>
    <row r="6" spans="1:7" s="25" customFormat="1" ht="14.25" customHeight="1">
      <c r="A6" s="136"/>
      <c r="B6" s="136"/>
      <c r="C6" s="136"/>
      <c r="D6" s="136"/>
      <c r="E6" s="140"/>
      <c r="F6" s="140"/>
      <c r="G6" s="140"/>
    </row>
    <row r="7" spans="1:7" s="25" customFormat="1" ht="15" customHeight="1">
      <c r="A7" s="136"/>
      <c r="B7" s="136"/>
      <c r="C7" s="136"/>
      <c r="D7" s="136"/>
      <c r="E7" s="140"/>
      <c r="F7" s="140"/>
      <c r="G7" s="140"/>
    </row>
    <row r="8" spans="1:7" s="25" customFormat="1" ht="22.5" customHeight="1">
      <c r="A8" s="136" t="s">
        <v>65</v>
      </c>
      <c r="B8" s="136"/>
      <c r="C8" s="136"/>
      <c r="D8" s="136"/>
      <c r="E8" s="26">
        <v>1</v>
      </c>
      <c r="F8" s="26">
        <v>2</v>
      </c>
      <c r="G8" s="26">
        <v>3</v>
      </c>
    </row>
    <row r="9" spans="1:7" s="25" customFormat="1" ht="22.5" customHeight="1">
      <c r="A9" s="136" t="s">
        <v>51</v>
      </c>
      <c r="B9" s="136"/>
      <c r="C9" s="136"/>
      <c r="D9" s="136"/>
      <c r="E9" s="102">
        <f>SUM(F9:G9)</f>
        <v>254.439317</v>
      </c>
      <c r="F9" s="102">
        <f>SUM(F10+F13+F20+F23)</f>
        <v>233.840637</v>
      </c>
      <c r="G9" s="102">
        <f>SUM(G10+G20)</f>
        <v>20.59868</v>
      </c>
    </row>
    <row r="10" spans="1:8" s="25" customFormat="1" ht="22.5" customHeight="1">
      <c r="A10" s="106" t="s">
        <v>165</v>
      </c>
      <c r="B10" s="107" t="s">
        <v>139</v>
      </c>
      <c r="C10" s="107" t="s">
        <v>139</v>
      </c>
      <c r="D10" s="104" t="s">
        <v>166</v>
      </c>
      <c r="E10" s="102">
        <f aca="true" t="shared" si="0" ref="E10:E25">SUM(F10:G10)</f>
        <v>7.49</v>
      </c>
      <c r="F10" s="101"/>
      <c r="G10" s="101">
        <v>7.49</v>
      </c>
      <c r="H10" s="100"/>
    </row>
    <row r="11" spans="1:8" s="25" customFormat="1" ht="22.5" customHeight="1">
      <c r="A11" s="107" t="s">
        <v>167</v>
      </c>
      <c r="B11" s="107" t="s">
        <v>139</v>
      </c>
      <c r="C11" s="107" t="s">
        <v>139</v>
      </c>
      <c r="D11" s="104" t="s">
        <v>168</v>
      </c>
      <c r="E11" s="102">
        <f t="shared" si="0"/>
        <v>7.49</v>
      </c>
      <c r="F11" s="101"/>
      <c r="G11" s="101">
        <v>7.49</v>
      </c>
      <c r="H11" s="100"/>
    </row>
    <row r="12" spans="1:8" s="25" customFormat="1" ht="22.5" customHeight="1">
      <c r="A12" s="107" t="s">
        <v>169</v>
      </c>
      <c r="B12" s="107" t="s">
        <v>139</v>
      </c>
      <c r="C12" s="107" t="s">
        <v>139</v>
      </c>
      <c r="D12" s="104" t="s">
        <v>177</v>
      </c>
      <c r="E12" s="102">
        <f t="shared" si="0"/>
        <v>7.49</v>
      </c>
      <c r="F12" s="101"/>
      <c r="G12" s="101">
        <v>7.49</v>
      </c>
      <c r="H12" s="100"/>
    </row>
    <row r="13" spans="1:8" s="25" customFormat="1" ht="22.5" customHeight="1">
      <c r="A13" s="107" t="s">
        <v>138</v>
      </c>
      <c r="B13" s="107" t="s">
        <v>139</v>
      </c>
      <c r="C13" s="107" t="s">
        <v>139</v>
      </c>
      <c r="D13" s="104" t="s">
        <v>124</v>
      </c>
      <c r="E13" s="102">
        <f t="shared" si="0"/>
        <v>86.47371700000001</v>
      </c>
      <c r="F13" s="101">
        <v>86.47371700000001</v>
      </c>
      <c r="G13" s="101"/>
      <c r="H13" s="100"/>
    </row>
    <row r="14" spans="1:8" s="25" customFormat="1" ht="22.5" customHeight="1">
      <c r="A14" s="107" t="s">
        <v>140</v>
      </c>
      <c r="B14" s="107" t="s">
        <v>139</v>
      </c>
      <c r="C14" s="107" t="s">
        <v>139</v>
      </c>
      <c r="D14" s="104" t="s">
        <v>125</v>
      </c>
      <c r="E14" s="102">
        <v>81.58</v>
      </c>
      <c r="F14" s="101">
        <v>81.58</v>
      </c>
      <c r="G14" s="101"/>
      <c r="H14" s="100"/>
    </row>
    <row r="15" spans="1:8" s="25" customFormat="1" ht="22.5" customHeight="1">
      <c r="A15" s="107" t="s">
        <v>141</v>
      </c>
      <c r="B15" s="107" t="s">
        <v>139</v>
      </c>
      <c r="C15" s="107" t="s">
        <v>139</v>
      </c>
      <c r="D15" s="104" t="s">
        <v>126</v>
      </c>
      <c r="E15" s="102">
        <v>81.58</v>
      </c>
      <c r="F15" s="101">
        <v>81.58</v>
      </c>
      <c r="G15" s="101"/>
      <c r="H15" s="100"/>
    </row>
    <row r="16" spans="1:8" s="25" customFormat="1" ht="22.5" customHeight="1">
      <c r="A16" s="107" t="s">
        <v>142</v>
      </c>
      <c r="B16" s="107" t="s">
        <v>139</v>
      </c>
      <c r="C16" s="107" t="s">
        <v>139</v>
      </c>
      <c r="D16" s="104" t="s">
        <v>127</v>
      </c>
      <c r="E16" s="102">
        <f t="shared" si="0"/>
        <v>0.9</v>
      </c>
      <c r="F16" s="101">
        <v>0.9</v>
      </c>
      <c r="G16" s="101"/>
      <c r="H16" s="100"/>
    </row>
    <row r="17" spans="1:8" s="25" customFormat="1" ht="22.5" customHeight="1">
      <c r="A17" s="107" t="s">
        <v>143</v>
      </c>
      <c r="B17" s="107" t="s">
        <v>139</v>
      </c>
      <c r="C17" s="107" t="s">
        <v>139</v>
      </c>
      <c r="D17" s="104" t="s">
        <v>128</v>
      </c>
      <c r="E17" s="102">
        <f t="shared" si="0"/>
        <v>0.9</v>
      </c>
      <c r="F17" s="101">
        <v>0.9</v>
      </c>
      <c r="G17" s="101"/>
      <c r="H17" s="100"/>
    </row>
    <row r="18" spans="1:8" s="25" customFormat="1" ht="22.5" customHeight="1">
      <c r="A18" s="107" t="s">
        <v>144</v>
      </c>
      <c r="B18" s="107" t="s">
        <v>139</v>
      </c>
      <c r="C18" s="107" t="s">
        <v>139</v>
      </c>
      <c r="D18" s="104" t="s">
        <v>129</v>
      </c>
      <c r="E18" s="102">
        <f t="shared" si="0"/>
        <v>3.9875</v>
      </c>
      <c r="F18" s="101">
        <v>3.9875</v>
      </c>
      <c r="G18" s="101"/>
      <c r="H18" s="100"/>
    </row>
    <row r="19" spans="1:8" s="25" customFormat="1" ht="22.5" customHeight="1">
      <c r="A19" s="107" t="s">
        <v>145</v>
      </c>
      <c r="B19" s="107" t="s">
        <v>139</v>
      </c>
      <c r="C19" s="107" t="s">
        <v>139</v>
      </c>
      <c r="D19" s="104" t="s">
        <v>130</v>
      </c>
      <c r="E19" s="102">
        <f t="shared" si="0"/>
        <v>3.9875</v>
      </c>
      <c r="F19" s="101">
        <v>3.9875</v>
      </c>
      <c r="G19" s="101"/>
      <c r="H19" s="100"/>
    </row>
    <row r="20" spans="1:8" s="25" customFormat="1" ht="22.5" customHeight="1">
      <c r="A20" s="107" t="s">
        <v>146</v>
      </c>
      <c r="B20" s="107" t="s">
        <v>139</v>
      </c>
      <c r="C20" s="107" t="s">
        <v>139</v>
      </c>
      <c r="D20" s="104" t="s">
        <v>131</v>
      </c>
      <c r="E20" s="102">
        <f t="shared" si="0"/>
        <v>158.5776</v>
      </c>
      <c r="F20" s="101">
        <v>145.46892</v>
      </c>
      <c r="G20" s="101">
        <v>13.10868</v>
      </c>
      <c r="H20" s="100"/>
    </row>
    <row r="21" spans="1:8" s="25" customFormat="1" ht="22.5" customHeight="1">
      <c r="A21" s="107" t="s">
        <v>147</v>
      </c>
      <c r="B21" s="107" t="s">
        <v>139</v>
      </c>
      <c r="C21" s="107" t="s">
        <v>139</v>
      </c>
      <c r="D21" s="104" t="s">
        <v>132</v>
      </c>
      <c r="E21" s="102">
        <f t="shared" si="0"/>
        <v>158.5776</v>
      </c>
      <c r="F21" s="101">
        <v>145.46892</v>
      </c>
      <c r="G21" s="101">
        <v>13.10868</v>
      </c>
      <c r="H21" s="100"/>
    </row>
    <row r="22" spans="1:8" s="25" customFormat="1" ht="22.5" customHeight="1">
      <c r="A22" s="107" t="s">
        <v>148</v>
      </c>
      <c r="B22" s="107" t="s">
        <v>139</v>
      </c>
      <c r="C22" s="107" t="s">
        <v>139</v>
      </c>
      <c r="D22" s="104" t="s">
        <v>133</v>
      </c>
      <c r="E22" s="102">
        <f t="shared" si="0"/>
        <v>158.5776</v>
      </c>
      <c r="F22" s="101">
        <v>145.46892</v>
      </c>
      <c r="G22" s="101">
        <v>13.10868</v>
      </c>
      <c r="H22" s="100"/>
    </row>
    <row r="23" spans="1:8" s="25" customFormat="1" ht="22.5" customHeight="1">
      <c r="A23" s="107" t="s">
        <v>151</v>
      </c>
      <c r="B23" s="107" t="s">
        <v>139</v>
      </c>
      <c r="C23" s="107" t="s">
        <v>139</v>
      </c>
      <c r="D23" s="104" t="s">
        <v>136</v>
      </c>
      <c r="E23" s="102">
        <f t="shared" si="0"/>
        <v>1.898</v>
      </c>
      <c r="F23" s="101">
        <v>1.898</v>
      </c>
      <c r="G23" s="102"/>
      <c r="H23" s="100"/>
    </row>
    <row r="24" spans="1:8" s="25" customFormat="1" ht="22.5" customHeight="1">
      <c r="A24" s="107" t="s">
        <v>152</v>
      </c>
      <c r="B24" s="107" t="s">
        <v>139</v>
      </c>
      <c r="C24" s="107" t="s">
        <v>139</v>
      </c>
      <c r="D24" s="104" t="s">
        <v>137</v>
      </c>
      <c r="E24" s="102">
        <f t="shared" si="0"/>
        <v>1.898</v>
      </c>
      <c r="F24" s="101">
        <v>1.898</v>
      </c>
      <c r="G24" s="102"/>
      <c r="H24" s="100"/>
    </row>
    <row r="25" spans="1:8" s="25" customFormat="1" ht="22.5" customHeight="1">
      <c r="A25" s="107" t="s">
        <v>153</v>
      </c>
      <c r="B25" s="107" t="s">
        <v>139</v>
      </c>
      <c r="C25" s="107" t="s">
        <v>139</v>
      </c>
      <c r="D25" s="104" t="s">
        <v>157</v>
      </c>
      <c r="E25" s="102">
        <f t="shared" si="0"/>
        <v>1.898</v>
      </c>
      <c r="F25" s="101">
        <v>1.898</v>
      </c>
      <c r="G25" s="102"/>
      <c r="H25" s="100"/>
    </row>
    <row r="26" spans="1:7" ht="32.25" customHeight="1">
      <c r="A26" s="141" t="s">
        <v>96</v>
      </c>
      <c r="B26" s="141"/>
      <c r="C26" s="105"/>
      <c r="D26" s="105"/>
      <c r="E26" s="105"/>
      <c r="F26" s="105"/>
      <c r="G26" s="105"/>
    </row>
    <row r="27" spans="1:2" ht="14.25">
      <c r="A27" s="32"/>
      <c r="B27" s="32"/>
    </row>
    <row r="28" spans="1:2" ht="14.25">
      <c r="A28" s="32"/>
      <c r="B28" s="32"/>
    </row>
    <row r="29" spans="1:2" ht="14.25">
      <c r="A29" s="32"/>
      <c r="B29" s="32"/>
    </row>
    <row r="30" spans="1:2" ht="14.25">
      <c r="A30" s="32"/>
      <c r="B30" s="32"/>
    </row>
  </sheetData>
  <mergeCells count="26">
    <mergeCell ref="A23:C23"/>
    <mergeCell ref="A24:C24"/>
    <mergeCell ref="A25:C25"/>
    <mergeCell ref="A19:C19"/>
    <mergeCell ref="A20:C20"/>
    <mergeCell ref="A21:C21"/>
    <mergeCell ref="A22:C22"/>
    <mergeCell ref="A14:C14"/>
    <mergeCell ref="A15:C15"/>
    <mergeCell ref="A17:C17"/>
    <mergeCell ref="A18:C18"/>
    <mergeCell ref="A16:C16"/>
    <mergeCell ref="A26:G26"/>
    <mergeCell ref="D5:D7"/>
    <mergeCell ref="E4:E7"/>
    <mergeCell ref="F4:F7"/>
    <mergeCell ref="G4:G7"/>
    <mergeCell ref="A5:C7"/>
    <mergeCell ref="A10:C10"/>
    <mergeCell ref="A11:C11"/>
    <mergeCell ref="A12:C12"/>
    <mergeCell ref="A13:C13"/>
    <mergeCell ref="A1:G1"/>
    <mergeCell ref="A4:D4"/>
    <mergeCell ref="A8:D8"/>
    <mergeCell ref="A9:D9"/>
  </mergeCells>
  <printOptions horizontalCentered="1"/>
  <pageMargins left="0.3541666666666667" right="0.3541666666666667" top="0.7868055555555555" bottom="0.7868055555555555" header="0.5111111111111111" footer="0.19652777777777777"/>
  <pageSetup horizontalDpi="600" verticalDpi="600" orientation="landscape" paperSize="9" scale="8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18" sqref="I18"/>
    </sheetView>
  </sheetViews>
  <sheetFormatPr defaultColWidth="9.00390625" defaultRowHeight="14.25"/>
  <cols>
    <col min="1" max="12" width="10.125" style="33" customWidth="1"/>
    <col min="13" max="16384" width="9.00390625" style="33" bestFit="1" customWidth="1"/>
  </cols>
  <sheetData>
    <row r="1" spans="1:12" s="22" customFormat="1" ht="30" customHeight="1">
      <c r="A1" s="135" t="s">
        <v>97</v>
      </c>
      <c r="B1" s="135"/>
      <c r="C1" s="135"/>
      <c r="D1" s="135"/>
      <c r="E1" s="135"/>
      <c r="F1" s="135"/>
      <c r="G1" s="135"/>
      <c r="H1" s="135"/>
      <c r="I1" s="135"/>
      <c r="J1" s="135"/>
      <c r="K1" s="135"/>
      <c r="L1" s="135"/>
    </row>
    <row r="2" s="24" customFormat="1" ht="10.5" customHeight="1">
      <c r="L2" s="43" t="s">
        <v>98</v>
      </c>
    </row>
    <row r="3" spans="1:12" s="24" customFormat="1" ht="15" customHeight="1">
      <c r="A3" s="6" t="s">
        <v>162</v>
      </c>
      <c r="B3" s="34"/>
      <c r="C3" s="34"/>
      <c r="D3" s="34"/>
      <c r="E3" s="34"/>
      <c r="F3" s="34"/>
      <c r="G3" s="34"/>
      <c r="H3" s="34"/>
      <c r="I3" s="34"/>
      <c r="J3" s="34"/>
      <c r="K3" s="44"/>
      <c r="L3" s="43" t="s">
        <v>3</v>
      </c>
    </row>
    <row r="4" spans="1:12" s="25" customFormat="1" ht="27.75" customHeight="1">
      <c r="A4" s="108" t="s">
        <v>175</v>
      </c>
      <c r="B4" s="109"/>
      <c r="C4" s="109"/>
      <c r="D4" s="109"/>
      <c r="E4" s="109"/>
      <c r="F4" s="110"/>
      <c r="G4" s="111" t="s">
        <v>176</v>
      </c>
      <c r="H4" s="109"/>
      <c r="I4" s="109"/>
      <c r="J4" s="109"/>
      <c r="K4" s="109"/>
      <c r="L4" s="112"/>
    </row>
    <row r="5" spans="1:12" s="25" customFormat="1" ht="30" customHeight="1">
      <c r="A5" s="147" t="s">
        <v>51</v>
      </c>
      <c r="B5" s="149" t="s">
        <v>99</v>
      </c>
      <c r="C5" s="142" t="s">
        <v>100</v>
      </c>
      <c r="D5" s="143"/>
      <c r="E5" s="144"/>
      <c r="F5" s="151" t="s">
        <v>101</v>
      </c>
      <c r="G5" s="152" t="s">
        <v>51</v>
      </c>
      <c r="H5" s="149" t="s">
        <v>99</v>
      </c>
      <c r="I5" s="142" t="s">
        <v>100</v>
      </c>
      <c r="J5" s="143"/>
      <c r="K5" s="144"/>
      <c r="L5" s="154" t="s">
        <v>101</v>
      </c>
    </row>
    <row r="6" spans="1:12" s="25" customFormat="1" ht="30" customHeight="1">
      <c r="A6" s="148"/>
      <c r="B6" s="150"/>
      <c r="C6" s="55" t="s">
        <v>102</v>
      </c>
      <c r="D6" s="55" t="s">
        <v>103</v>
      </c>
      <c r="E6" s="55" t="s">
        <v>104</v>
      </c>
      <c r="F6" s="151"/>
      <c r="G6" s="153"/>
      <c r="H6" s="150"/>
      <c r="I6" s="55" t="s">
        <v>102</v>
      </c>
      <c r="J6" s="55" t="s">
        <v>103</v>
      </c>
      <c r="K6" s="55" t="s">
        <v>104</v>
      </c>
      <c r="L6" s="155"/>
    </row>
    <row r="7" spans="1:12" s="25" customFormat="1" ht="27.75" customHeight="1">
      <c r="A7" s="56">
        <v>1</v>
      </c>
      <c r="B7" s="57">
        <v>2</v>
      </c>
      <c r="C7" s="57">
        <v>3</v>
      </c>
      <c r="D7" s="57">
        <v>4</v>
      </c>
      <c r="E7" s="57">
        <v>5</v>
      </c>
      <c r="F7" s="57">
        <v>6</v>
      </c>
      <c r="G7" s="57">
        <v>7</v>
      </c>
      <c r="H7" s="57">
        <v>8</v>
      </c>
      <c r="I7" s="57">
        <v>9</v>
      </c>
      <c r="J7" s="57">
        <v>10</v>
      </c>
      <c r="K7" s="57">
        <v>11</v>
      </c>
      <c r="L7" s="58">
        <v>12</v>
      </c>
    </row>
    <row r="8" spans="1:12" s="30" customFormat="1" ht="42.75" customHeight="1">
      <c r="A8" s="103">
        <f>SUM(C8+F8)</f>
        <v>4.8</v>
      </c>
      <c r="B8" s="59"/>
      <c r="C8" s="59">
        <f>SUM(D8:E8)</f>
        <v>3</v>
      </c>
      <c r="D8" s="59"/>
      <c r="E8" s="77">
        <v>3</v>
      </c>
      <c r="F8" s="77">
        <v>1.8</v>
      </c>
      <c r="G8" s="59">
        <f>SUM(I8+L8)</f>
        <v>4.84</v>
      </c>
      <c r="H8" s="59"/>
      <c r="I8" s="59">
        <f>SUM(J8:K8)</f>
        <v>3.05</v>
      </c>
      <c r="J8" s="59"/>
      <c r="K8" s="60">
        <v>3.05</v>
      </c>
      <c r="L8" s="61">
        <v>1.79</v>
      </c>
    </row>
    <row r="9" spans="1:12" ht="45" customHeight="1">
      <c r="A9" s="145" t="s">
        <v>163</v>
      </c>
      <c r="B9" s="146"/>
      <c r="C9" s="146"/>
      <c r="D9" s="146"/>
      <c r="E9" s="146"/>
      <c r="F9" s="146"/>
      <c r="G9" s="146"/>
      <c r="H9" s="146"/>
      <c r="I9" s="146"/>
      <c r="J9" s="146"/>
      <c r="K9" s="146"/>
      <c r="L9" s="146"/>
    </row>
  </sheetData>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D22" sqref="D22"/>
    </sheetView>
  </sheetViews>
  <sheetFormatPr defaultColWidth="9.00390625" defaultRowHeight="14.25"/>
  <cols>
    <col min="1" max="2" width="4.625" style="33" customWidth="1"/>
    <col min="3" max="3" width="11.00390625" style="33" customWidth="1"/>
    <col min="4" max="9" width="16.625" style="33" customWidth="1"/>
    <col min="10" max="16384" width="9.00390625" style="33" bestFit="1" customWidth="1"/>
  </cols>
  <sheetData>
    <row r="1" spans="1:9" s="22" customFormat="1" ht="30" customHeight="1">
      <c r="A1" s="135" t="s">
        <v>105</v>
      </c>
      <c r="B1" s="135"/>
      <c r="C1" s="135"/>
      <c r="D1" s="135"/>
      <c r="E1" s="135"/>
      <c r="F1" s="135"/>
      <c r="G1" s="135"/>
      <c r="H1" s="135"/>
      <c r="I1" s="135"/>
    </row>
    <row r="2" spans="1:9" s="24" customFormat="1" ht="10.5" customHeight="1">
      <c r="A2" s="23"/>
      <c r="B2" s="23"/>
      <c r="C2" s="23"/>
      <c r="I2" s="43" t="s">
        <v>106</v>
      </c>
    </row>
    <row r="3" spans="1:9" s="24" customFormat="1" ht="15" customHeight="1">
      <c r="A3" s="6" t="s">
        <v>2</v>
      </c>
      <c r="B3" s="23"/>
      <c r="C3" s="23"/>
      <c r="D3" s="34"/>
      <c r="E3" s="34"/>
      <c r="F3" s="34"/>
      <c r="G3" s="34"/>
      <c r="H3" s="44"/>
      <c r="I3" s="43" t="s">
        <v>3</v>
      </c>
    </row>
    <row r="4" spans="1:9" s="25" customFormat="1" ht="20.25" customHeight="1">
      <c r="A4" s="156" t="s">
        <v>89</v>
      </c>
      <c r="B4" s="157"/>
      <c r="C4" s="157"/>
      <c r="D4" s="163" t="s">
        <v>107</v>
      </c>
      <c r="E4" s="166" t="s">
        <v>108</v>
      </c>
      <c r="F4" s="158" t="s">
        <v>109</v>
      </c>
      <c r="G4" s="159"/>
      <c r="H4" s="159"/>
      <c r="I4" s="175" t="s">
        <v>83</v>
      </c>
    </row>
    <row r="5" spans="1:9" s="25" customFormat="1" ht="27" customHeight="1">
      <c r="A5" s="174" t="s">
        <v>63</v>
      </c>
      <c r="B5" s="136"/>
      <c r="C5" s="136" t="s">
        <v>64</v>
      </c>
      <c r="D5" s="164"/>
      <c r="E5" s="167"/>
      <c r="F5" s="167" t="s">
        <v>102</v>
      </c>
      <c r="G5" s="167" t="s">
        <v>90</v>
      </c>
      <c r="H5" s="164" t="s">
        <v>70</v>
      </c>
      <c r="I5" s="176"/>
    </row>
    <row r="6" spans="1:9" s="25" customFormat="1" ht="18" customHeight="1">
      <c r="A6" s="174"/>
      <c r="B6" s="136"/>
      <c r="C6" s="136"/>
      <c r="D6" s="164"/>
      <c r="E6" s="167"/>
      <c r="F6" s="167"/>
      <c r="G6" s="167"/>
      <c r="H6" s="164"/>
      <c r="I6" s="176"/>
    </row>
    <row r="7" spans="1:9" s="25" customFormat="1" ht="22.5" customHeight="1">
      <c r="A7" s="174"/>
      <c r="B7" s="136"/>
      <c r="C7" s="136"/>
      <c r="D7" s="165"/>
      <c r="E7" s="168"/>
      <c r="F7" s="168"/>
      <c r="G7" s="168"/>
      <c r="H7" s="165"/>
      <c r="I7" s="177"/>
    </row>
    <row r="8" spans="1:9" s="25" customFormat="1" ht="22.5" customHeight="1">
      <c r="A8" s="160" t="s">
        <v>65</v>
      </c>
      <c r="B8" s="161"/>
      <c r="C8" s="162"/>
      <c r="D8" s="26">
        <v>1</v>
      </c>
      <c r="E8" s="26">
        <v>2</v>
      </c>
      <c r="F8" s="26">
        <v>3</v>
      </c>
      <c r="G8" s="26">
        <v>4</v>
      </c>
      <c r="H8" s="46">
        <v>5</v>
      </c>
      <c r="I8" s="27">
        <v>6</v>
      </c>
    </row>
    <row r="9" spans="1:9" s="25" customFormat="1" ht="22.5" customHeight="1">
      <c r="A9" s="171" t="s">
        <v>51</v>
      </c>
      <c r="B9" s="172"/>
      <c r="C9" s="173"/>
      <c r="D9" s="36">
        <v>0</v>
      </c>
      <c r="E9" s="36">
        <v>0</v>
      </c>
      <c r="F9" s="36">
        <v>0</v>
      </c>
      <c r="G9" s="36"/>
      <c r="H9" s="47"/>
      <c r="I9" s="37"/>
    </row>
    <row r="10" spans="1:9" s="30" customFormat="1" ht="22.5" customHeight="1">
      <c r="A10" s="174"/>
      <c r="B10" s="136"/>
      <c r="C10" s="28"/>
      <c r="D10" s="38"/>
      <c r="E10" s="38"/>
      <c r="F10" s="38"/>
      <c r="G10" s="39"/>
      <c r="H10" s="48"/>
      <c r="I10" s="40"/>
    </row>
    <row r="11" spans="1:9" s="30" customFormat="1" ht="22.5" customHeight="1">
      <c r="A11" s="174"/>
      <c r="B11" s="136"/>
      <c r="C11" s="29"/>
      <c r="D11" s="38"/>
      <c r="E11" s="38"/>
      <c r="F11" s="38"/>
      <c r="G11" s="38"/>
      <c r="H11" s="49"/>
      <c r="I11" s="40"/>
    </row>
    <row r="12" spans="1:9" s="30" customFormat="1" ht="22.5" customHeight="1">
      <c r="A12" s="174"/>
      <c r="B12" s="136"/>
      <c r="C12" s="28"/>
      <c r="D12" s="38"/>
      <c r="E12" s="38"/>
      <c r="F12" s="38"/>
      <c r="G12" s="38"/>
      <c r="H12" s="49"/>
      <c r="I12" s="40"/>
    </row>
    <row r="13" spans="1:9" s="30" customFormat="1" ht="22.5" customHeight="1">
      <c r="A13" s="174"/>
      <c r="B13" s="136"/>
      <c r="C13" s="29"/>
      <c r="D13" s="38"/>
      <c r="E13" s="38"/>
      <c r="F13" s="38"/>
      <c r="G13" s="38"/>
      <c r="H13" s="49"/>
      <c r="I13" s="40"/>
    </row>
    <row r="14" spans="1:9" s="30" customFormat="1" ht="22.5" customHeight="1">
      <c r="A14" s="174"/>
      <c r="B14" s="136"/>
      <c r="C14" s="29"/>
      <c r="D14" s="38"/>
      <c r="E14" s="38"/>
      <c r="F14" s="38"/>
      <c r="G14" s="38"/>
      <c r="H14" s="49"/>
      <c r="I14" s="40"/>
    </row>
    <row r="15" spans="1:9" s="30" customFormat="1" ht="22.5" customHeight="1">
      <c r="A15" s="169"/>
      <c r="B15" s="170"/>
      <c r="C15" s="31"/>
      <c r="D15" s="41"/>
      <c r="E15" s="41"/>
      <c r="F15" s="41"/>
      <c r="G15" s="41"/>
      <c r="H15" s="50"/>
      <c r="I15" s="42"/>
    </row>
    <row r="16" spans="1:9" ht="31.5" customHeight="1">
      <c r="A16" s="145" t="s">
        <v>110</v>
      </c>
      <c r="B16" s="146"/>
      <c r="C16" s="146"/>
      <c r="D16" s="146"/>
      <c r="E16" s="146"/>
      <c r="F16" s="146"/>
      <c r="G16" s="146"/>
      <c r="H16" s="146"/>
      <c r="I16" s="146"/>
    </row>
    <row r="17" ht="19.5" customHeight="1">
      <c r="A17" s="32"/>
    </row>
    <row r="18" ht="14.25">
      <c r="A18" s="32"/>
    </row>
    <row r="19" ht="14.25">
      <c r="A19" s="32"/>
    </row>
    <row r="20" ht="14.25">
      <c r="A20" s="32"/>
    </row>
  </sheetData>
  <mergeCells count="20">
    <mergeCell ref="I4:I7"/>
    <mergeCell ref="A5:B7"/>
    <mergeCell ref="A13:B13"/>
    <mergeCell ref="A14:B14"/>
    <mergeCell ref="A15:B15"/>
    <mergeCell ref="A16:I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2017-08-11T03:18:08Z</cp:lastPrinted>
  <dcterms:created xsi:type="dcterms:W3CDTF">2011-12-26T04:36:18Z</dcterms:created>
  <dcterms:modified xsi:type="dcterms:W3CDTF">2017-08-11T03:23:57Z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