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 韶关市新丰县2023年第一批省级涉农资金分配情况表" sheetId="14" r:id="rId1"/>
    <sheet name="附件2 新丰县2023年省级涉农统筹整合转移支付资金区域绩效目" sheetId="12" r:id="rId2"/>
  </sheets>
  <definedNames>
    <definedName name="_xlnm._FilterDatabase" localSheetId="0" hidden="1">'附件1 韶关市新丰县2023年第一批省级涉农资金分配情况表'!$A$4:$J$109</definedName>
    <definedName name="_xlnm.Print_Titles" localSheetId="1">'附件2 新丰县2023年省级涉农统筹整合转移支付资金区域绩效目'!$10:$10</definedName>
  </definedNames>
  <calcPr calcId="144525"/>
</workbook>
</file>

<file path=xl/sharedStrings.xml><?xml version="1.0" encoding="utf-8"?>
<sst xmlns="http://schemas.openxmlformats.org/spreadsheetml/2006/main" count="1079" uniqueCount="490">
  <si>
    <t>附件1</t>
  </si>
  <si>
    <t>韶关市新丰县2023年第一批省级涉农资金分配情况表</t>
  </si>
  <si>
    <t>序号</t>
  </si>
  <si>
    <t>地区</t>
  </si>
  <si>
    <t>项目名称</t>
  </si>
  <si>
    <t>项目编码</t>
  </si>
  <si>
    <t>是否属于考核工作任务</t>
  </si>
  <si>
    <t>对应的考核工作任务</t>
  </si>
  <si>
    <t>对应一级项目</t>
  </si>
  <si>
    <t>是否驻镇帮镇扶村项目</t>
  </si>
  <si>
    <t>项目分类</t>
  </si>
  <si>
    <t>报备金额（元）</t>
  </si>
  <si>
    <t>新丰县小计</t>
  </si>
  <si>
    <t>农业农村局小计</t>
  </si>
  <si>
    <t>新丰县农业农村局</t>
  </si>
  <si>
    <t>2023年新丰县受污染耕地安全利用项目</t>
  </si>
  <si>
    <t>440233230000000000035</t>
  </si>
  <si>
    <t>是</t>
  </si>
  <si>
    <t>受污染耕地安全利用</t>
  </si>
  <si>
    <t>推进农业绿色发展</t>
  </si>
  <si>
    <t>否</t>
  </si>
  <si>
    <t>0901-推进农业绿色发展-受污染耕地安全利用</t>
  </si>
  <si>
    <t>2023年新丰县农业外来入侵物种普查项目</t>
  </si>
  <si>
    <t>440233230000000000379</t>
  </si>
  <si>
    <t>种业振兴</t>
  </si>
  <si>
    <t>1002-种业振兴-种质资源调查普查</t>
  </si>
  <si>
    <t>2023新丰县粮食生产补助项目</t>
  </si>
  <si>
    <t>440233230000000000025</t>
  </si>
  <si>
    <t>粮食安全</t>
  </si>
  <si>
    <t>农业生产能力提升</t>
  </si>
  <si>
    <t>1401-农业生产能力提升-粮食生产补助项目</t>
  </si>
  <si>
    <t>2023新丰县撂荒耕地复耕复种项目</t>
  </si>
  <si>
    <t>440233230000000000026</t>
  </si>
  <si>
    <t>1402-农业生产能力提升-撂荒耕地复耕复种</t>
  </si>
  <si>
    <t>2023年新丰县第三次全国土壤普查项目</t>
  </si>
  <si>
    <t>440233230000000000068</t>
  </si>
  <si>
    <t>第三次全国土壤普查</t>
  </si>
  <si>
    <t>农田建设及管护</t>
  </si>
  <si>
    <t>0502-农田建设及管护-耕地质量管理</t>
  </si>
  <si>
    <t>2022年度韶关市新丰县沙田镇高标准农田建设项目</t>
  </si>
  <si>
    <t>440233230000000000065</t>
  </si>
  <si>
    <t>高标准农田建设</t>
  </si>
  <si>
    <t>0501-农田建设及管护-高标准农田建设及管护</t>
  </si>
  <si>
    <t>2023年度韶关市新丰县黄磜镇高标准农田改造提升建设项目（示范）</t>
  </si>
  <si>
    <t>440233230000000000066</t>
  </si>
  <si>
    <t>2022年度韶关市新丰县马头镇高标准农田建设项目</t>
  </si>
  <si>
    <t>440233230000000000031</t>
  </si>
  <si>
    <t>2023年新丰县政策性农业保险（含农房保险）省级财政保费补贴</t>
  </si>
  <si>
    <t>440233230000000000016</t>
  </si>
  <si>
    <t>政策性农业保险省级财政保费补贴</t>
  </si>
  <si>
    <t>1201-政策性农业保险省级财政保费补贴-政策性农业保险省级财政保费补贴</t>
  </si>
  <si>
    <t>2023年新丰县农产品质量安全监管与检测体系建设项目（含国家农产品质量安全县建设）</t>
  </si>
  <si>
    <t>440233230000000000063</t>
  </si>
  <si>
    <t>食用林产品和农产品质量安全监测</t>
  </si>
  <si>
    <t>农产品质量安全监测检测</t>
  </si>
  <si>
    <t>0601-农产品质量安全-农产品质量安全监测检测</t>
  </si>
  <si>
    <t>2023年新丰县美丽乡村建设</t>
  </si>
  <si>
    <t>440233230000000000166</t>
  </si>
  <si>
    <t>村庄基础设施建设</t>
  </si>
  <si>
    <t>0403-村庄基础设施建设-美丽乡村建设</t>
  </si>
  <si>
    <t>2023年新丰县防返贫监测和帮扶项目</t>
  </si>
  <si>
    <t>440233230000000000207</t>
  </si>
  <si>
    <t>巩固拓展脱贫攻坚成果</t>
  </si>
  <si>
    <t>驻镇帮镇扶村（巩固拓展脱贫攻坚成果）</t>
  </si>
  <si>
    <t>0101-驻镇帮镇扶村（巩固拓展脱贫攻坚成果）-防返贫监测和帮扶</t>
  </si>
  <si>
    <t>2023年新丰县贷款贴息项目</t>
  </si>
  <si>
    <t>440233230000000000194</t>
  </si>
  <si>
    <t>驻镇帮镇扶村（提升产业发展水平）</t>
  </si>
  <si>
    <t>0202-驻镇帮镇扶村（提升产业发展水平）-贴息贷款</t>
  </si>
  <si>
    <t>2023年新丰县动物疫病防控项目</t>
  </si>
  <si>
    <t>440233230000000000071</t>
  </si>
  <si>
    <t>动物防疫</t>
  </si>
  <si>
    <t>动植物疫病防控</t>
  </si>
  <si>
    <t>0801-动植物疫病防控-动物疫病防控</t>
  </si>
  <si>
    <t>2023年新丰县养殖环节无害化处理补助项目省级配套资金</t>
  </si>
  <si>
    <t>440233230000000000055</t>
  </si>
  <si>
    <t>无</t>
  </si>
  <si>
    <t>畜牧业转型升级</t>
  </si>
  <si>
    <t>0703-畜牧业转型升级-养殖环节无害化处理补助</t>
  </si>
  <si>
    <t>2023年新丰县屠宰环节生猪无害化处理补助项目省级配套资金</t>
  </si>
  <si>
    <t>440233230000000000059</t>
  </si>
  <si>
    <t>0602-农产品质量安全-屠宰环节生猪无害化处理补助</t>
  </si>
  <si>
    <t>2023年特聘防疫专员</t>
  </si>
  <si>
    <t>440233230000000000180</t>
  </si>
  <si>
    <t>1403-农业生产能力提升-粮食生产良种良法技术推广</t>
  </si>
  <si>
    <t>2023年新丰县稻田养鱼模式示范推广项目</t>
  </si>
  <si>
    <t>440233230000000000184</t>
  </si>
  <si>
    <t>现代渔业发展</t>
  </si>
  <si>
    <t>1102-现代渔业发展-绿色养殖技术推广项目</t>
  </si>
  <si>
    <t>2023年新丰县扶持壮大村集体经济项目</t>
  </si>
  <si>
    <t>440233230000000000020</t>
  </si>
  <si>
    <t>构建现代乡村产业体系</t>
  </si>
  <si>
    <t>1302-构建现代乡村产业体系-扶持壮大村集体经济</t>
  </si>
  <si>
    <t>2023年新丰县粮食生产良种良法技术推广项目</t>
  </si>
  <si>
    <t>440233230000000000108</t>
  </si>
  <si>
    <t>1001-种业振兴-优良种业品种示范推广</t>
  </si>
  <si>
    <t>2023年新丰县农产品仓储保鲜冷链物流设施建设项目</t>
  </si>
  <si>
    <t>440233230000000000130</t>
  </si>
  <si>
    <t>1404-农业生产能力提升-粮食生产配套设施建设</t>
  </si>
  <si>
    <t>2023年新丰县茶蔬产业提升项目</t>
  </si>
  <si>
    <t>440233230000000000214</t>
  </si>
  <si>
    <t>1301-构建现代乡村产业体系-农业新型经营主体发展</t>
  </si>
  <si>
    <t>2023年新丰县植物疫病防控项目</t>
  </si>
  <si>
    <t>440233230000000000155</t>
  </si>
  <si>
    <t>0802-动植物疫病防控-植物疫病防控</t>
  </si>
  <si>
    <t>林业局小计</t>
  </si>
  <si>
    <t>新丰县林业局</t>
  </si>
  <si>
    <t>▲新丰县2023年松材线虫病预防与除治项目</t>
  </si>
  <si>
    <t>440233230000000000249</t>
  </si>
  <si>
    <t>森林灾害防控</t>
  </si>
  <si>
    <t>林业有害生物防控</t>
  </si>
  <si>
    <t>2601-林业有害生物防控-松材线虫病等林业有害生物预防与除治</t>
  </si>
  <si>
    <t>▲2023年韶关市新丰县高质量水源林建设</t>
  </si>
  <si>
    <t>440233230000000000239</t>
  </si>
  <si>
    <t>造林及抚育</t>
  </si>
  <si>
    <t>造林与生态修复</t>
  </si>
  <si>
    <t>2501-造林与生态修复-高质量水源林建设</t>
  </si>
  <si>
    <t>▲2023年韶关市新丰县自然保护地勘界立标项目</t>
  </si>
  <si>
    <t>440233230000000000253</t>
  </si>
  <si>
    <t>自然保护地整合优化</t>
  </si>
  <si>
    <t>2701-自然保护地整合优化-自然保护地整合优化</t>
  </si>
  <si>
    <t>▲2023年韶关市新丰县林业局食用林产品质量安全监测项目</t>
  </si>
  <si>
    <t>440233230000000000367</t>
  </si>
  <si>
    <t>乡村林业科技能力提升与食用林产品质量安全</t>
  </si>
  <si>
    <t>2801-食用林产品质量安全-食用林产品质量安全</t>
  </si>
  <si>
    <t>▲2023年韶关市新丰县油茶新造、改造补助项目</t>
  </si>
  <si>
    <t>440233230000000000251</t>
  </si>
  <si>
    <t>林业产业发展</t>
  </si>
  <si>
    <t>3301-林业产业发展-油茶产业发展</t>
  </si>
  <si>
    <t>▲2023年韶关市新丰县政策性森林保险省级财政保费补贴项目</t>
  </si>
  <si>
    <t>440233230000000000271</t>
  </si>
  <si>
    <t>—</t>
  </si>
  <si>
    <t>政策性森林保险省级财政保费补贴</t>
  </si>
  <si>
    <t>2901-政策性森林保险省级财政保费补贴-政策性森林保险省级财政保费补贴</t>
  </si>
  <si>
    <t>▲2023年韶关市新丰县创建国家森林城市项目（2023年验收）</t>
  </si>
  <si>
    <t>440233230000000000255</t>
  </si>
  <si>
    <t>2506-造林与生态修复-乡村绿化美化建设</t>
  </si>
  <si>
    <t>▲2023年韶关市新丰县古树名木保护管理项目（林业重点工程任务）</t>
  </si>
  <si>
    <t>440233230000000000267</t>
  </si>
  <si>
    <t>2505-造林与生态修复-古树名木保护管理</t>
  </si>
  <si>
    <t>▲2023年韶关市新丰县林草生态综合监测评价项目</t>
  </si>
  <si>
    <t>440233230000000000258</t>
  </si>
  <si>
    <t>森林资源保护与监测</t>
  </si>
  <si>
    <t>3501-森林资源保护与监测-林草生态综合监测评价</t>
  </si>
  <si>
    <t>水务局小计</t>
  </si>
  <si>
    <t>新丰县水务局</t>
  </si>
  <si>
    <t>丰城街道龙江村至梅坑镇梅南村丰江碧道工程（新丰江新丰县城上游段碧道建设项目）</t>
  </si>
  <si>
    <t>440233230000000000203</t>
  </si>
  <si>
    <t>河湖管护</t>
  </si>
  <si>
    <t>全面推进河长制湖长制</t>
  </si>
  <si>
    <t>1601-全面推进河长制湖长制-河湖管护</t>
  </si>
  <si>
    <t>2023年度韶关市新丰县农业水价项目</t>
  </si>
  <si>
    <t>440233230000000000051</t>
  </si>
  <si>
    <t>农业水价综合改革及大中型灌区节水改造</t>
  </si>
  <si>
    <t>农村水利水电</t>
  </si>
  <si>
    <t>2002-农村水利水电-农业水价综合改革</t>
  </si>
  <si>
    <t>新丰县城镇供水发展专项规划</t>
  </si>
  <si>
    <t>440233230000000000372</t>
  </si>
  <si>
    <t>水资源节约与保护</t>
  </si>
  <si>
    <t>1701-水资源节约与保护-水资源管理与节约保护</t>
  </si>
  <si>
    <t>新丰县灌溉水及农村饮用水水资源论证区域评估</t>
  </si>
  <si>
    <t>440233230000000000374</t>
  </si>
  <si>
    <t>新丰县节水型社会建设前期工作</t>
  </si>
  <si>
    <t>440233230000000000371</t>
  </si>
  <si>
    <t>2023年度韶关市新丰县农村规模化供水规划编制</t>
  </si>
  <si>
    <t>440233230000000000104</t>
  </si>
  <si>
    <t>农村集中供水</t>
  </si>
  <si>
    <t>2101-农村集中供水-农村集中供水</t>
  </si>
  <si>
    <t>2023年度韶关市新丰县水利工程运行管护</t>
  </si>
  <si>
    <t>440233230000000000119</t>
  </si>
  <si>
    <t>水利工程运行管护</t>
  </si>
  <si>
    <t>2401-水利工程运行管护-水利工程运行管护</t>
  </si>
  <si>
    <t>2023年度韶关市新丰县河长制基础性工作及专项行动项目</t>
  </si>
  <si>
    <t>440233230000000000161</t>
  </si>
  <si>
    <t>2023年度水库移民后期扶持项目-新丰县马头镇桐木山村道路硬底化工程</t>
  </si>
  <si>
    <t>440233230000000000088</t>
  </si>
  <si>
    <t>水库移民后期扶持</t>
  </si>
  <si>
    <t>2301-水库移民后期扶持-水库移民后期扶持</t>
  </si>
  <si>
    <t>2023年度韶关市新丰县梅坑镇长江村上水和清贵洞供水工程项目建设资金</t>
  </si>
  <si>
    <t>440233230000000000114</t>
  </si>
  <si>
    <t>2023年度韶关市新丰县2020--2022年度全域集中供水项目后续资金</t>
  </si>
  <si>
    <t>440233230000000000049</t>
  </si>
  <si>
    <t>2023年度水库移民后期扶持项目-新丰县马头镇石角村头陂灌溉渠道工程</t>
  </si>
  <si>
    <t>440233230000000000078</t>
  </si>
  <si>
    <t>2023年度韶关市新丰县农村水利设施（灌溉设施）维修养护</t>
  </si>
  <si>
    <t>440233230000000000100</t>
  </si>
  <si>
    <t>2023年度韶关市新丰县河湖管护项目</t>
  </si>
  <si>
    <t>440233230000000000157</t>
  </si>
  <si>
    <t>2023年度水库移民后期扶持项目-新丰县马头镇乌石岗村江边人行步道工程</t>
  </si>
  <si>
    <t>440233230000000000107</t>
  </si>
  <si>
    <t>2023年韶关市新丰县农村饮水工程（千吨万人以下）水源地保护项目</t>
  </si>
  <si>
    <t>440233230000000000347</t>
  </si>
  <si>
    <t>2023年度水库移民后期扶持项目-新丰县马头镇湾田村机耕桥工程</t>
  </si>
  <si>
    <t>440233230000000000084</t>
  </si>
  <si>
    <t>交通运输局小计</t>
  </si>
  <si>
    <t>新丰县交通运输局</t>
  </si>
  <si>
    <t>新丰县Y918线司前至司前尾公路改造工程（单改双）</t>
  </si>
  <si>
    <t>440233230000000000153</t>
  </si>
  <si>
    <t>四好农村路</t>
  </si>
  <si>
    <t>4104-四好农村路-建制村通双车道工程</t>
  </si>
  <si>
    <t>新丰县Y940线老马头至福水公路改造工程（单改双）</t>
  </si>
  <si>
    <t>440233230000000000176</t>
  </si>
  <si>
    <t>新丰县Y975线松园至横坑公路改造工程（单改双）</t>
  </si>
  <si>
    <t>440233230000000000185</t>
  </si>
  <si>
    <t>新丰县Y102线茶江至茶坑公路改造工程（单改双）</t>
  </si>
  <si>
    <t>440233230000000000148</t>
  </si>
  <si>
    <t>新丰县2023年农村公路日常养护资金</t>
  </si>
  <si>
    <t>440233230000000000192</t>
  </si>
  <si>
    <t>4105-四好农村路-日常养护</t>
  </si>
  <si>
    <t>新丰县2023年农村公路养护工程资金</t>
  </si>
  <si>
    <t>440233230000000000199</t>
  </si>
  <si>
    <t>4106-四好农村路-养护工程</t>
  </si>
  <si>
    <t>新丰县Y912线沙罗洞至秋洞公路改造工程（单改双）</t>
  </si>
  <si>
    <t>440233230000000000118</t>
  </si>
  <si>
    <t>新丰县Y977线紫城至丰富制衣厂公路改造工程（单改双）</t>
  </si>
  <si>
    <t>440233230000000000120</t>
  </si>
  <si>
    <t>新丰县Y909线煤厂至茶洞公路改造工程（单改双）</t>
  </si>
  <si>
    <t>440233230000000000116</t>
  </si>
  <si>
    <t>新丰县Y903线羊石至排岭公路改造工程（单改双）</t>
  </si>
  <si>
    <t>440233230000000000122</t>
  </si>
  <si>
    <t>新丰县Y900线海螺坪至长引公路改造工程（单改双）</t>
  </si>
  <si>
    <t>440233230000000000123</t>
  </si>
  <si>
    <t>新丰县X884线坳头至岳城公路改造工程（单改双）</t>
  </si>
  <si>
    <t>440233230000000000111</t>
  </si>
  <si>
    <t>新丰县C300线梅西至高福塘公路改造工程（单改双）</t>
  </si>
  <si>
    <t>440233230000000000129</t>
  </si>
  <si>
    <t>新丰县Y999线半陂至旗寮公路改造工程（单改双）</t>
  </si>
  <si>
    <t>440233230000000000125</t>
  </si>
  <si>
    <t>新丰县Y916线郑屋至梁屋公路改造工程(单改双）</t>
  </si>
  <si>
    <t>440233230000000000117</t>
  </si>
  <si>
    <t>新丰县Y901线海螺坪至天中公路改造工程（单改双）</t>
  </si>
  <si>
    <t>440233230000000000124</t>
  </si>
  <si>
    <t>新丰县X881线岳城至涧下公路改造工程（单改双）</t>
  </si>
  <si>
    <t>440233230000000000121</t>
  </si>
  <si>
    <t>新丰县Y935线鸡府凹至姜坑改造工程（单改双）</t>
  </si>
  <si>
    <t>440233230000000000110</t>
  </si>
  <si>
    <t>新丰县Y205线雪洞至双门墩公路改造工程（单改双）</t>
  </si>
  <si>
    <t>440233230000000000115</t>
  </si>
  <si>
    <t>新丰县C437线龙江桥危桥重建工程（危旧桥改造工程）</t>
  </si>
  <si>
    <t>440233230000000000062</t>
  </si>
  <si>
    <t>4101-四好农村路-危旧桥改造工程</t>
  </si>
  <si>
    <t>新丰县X192线羊古石桥危桥重建工程（危旧桥改造工程）</t>
  </si>
  <si>
    <t>440233230000000000064</t>
  </si>
  <si>
    <t>新丰县X355线紫城至长江公路改造工程（单改双）</t>
  </si>
  <si>
    <t>440233230000000000146</t>
  </si>
  <si>
    <t>新丰县Y952线水泥厂至丘姚公路改造工程（单改双）</t>
  </si>
  <si>
    <t>440233230000000000178</t>
  </si>
  <si>
    <t>新丰县Y966线梅坑至张田公路改造工程（单改双）</t>
  </si>
  <si>
    <t>440233230000000000182</t>
  </si>
  <si>
    <t>新丰县Y960线黄门塘至楼下公路改造工程（单改双）</t>
  </si>
  <si>
    <t>440233230000000000181</t>
  </si>
  <si>
    <t>新丰县Y936线雅盖至塘梅岭公路改造工程（单改双）</t>
  </si>
  <si>
    <t>440233230000000000164</t>
  </si>
  <si>
    <t>新丰县Y920线小正至水源头公路改造工程（单改双）</t>
  </si>
  <si>
    <t>440233230000000000159</t>
  </si>
  <si>
    <t>新丰县Y980线长陂至邹洞公路改造工程（单改双）</t>
  </si>
  <si>
    <t>440233230000000000187</t>
  </si>
  <si>
    <t>新丰县Y100线合子庙至金山公路改造工程（单改双）</t>
  </si>
  <si>
    <t>440233230000000000147</t>
  </si>
  <si>
    <t>新丰县Y989线黄陂至会前公路改造工程（单改双）</t>
  </si>
  <si>
    <t>440233230000000000190</t>
  </si>
  <si>
    <t>新丰县Y938线军一至军二公路改造工程（单改双）</t>
  </si>
  <si>
    <t>440233230000000000172</t>
  </si>
  <si>
    <t>新丰县Y906线下埔至早禾坑公路改造工程（单改双）</t>
  </si>
  <si>
    <t>440233230000000000152</t>
  </si>
  <si>
    <t>新丰县Y939线余屋至秀田公路改造工程（单改双）</t>
  </si>
  <si>
    <t>440233230000000000173</t>
  </si>
  <si>
    <t>新丰县Y955线良坑至锁洞公路改造工程（单改双）</t>
  </si>
  <si>
    <t>440233230000000000179</t>
  </si>
  <si>
    <t>新丰县Y925线路下至文义公路改造工程（单改双）</t>
  </si>
  <si>
    <t>440233230000000000162</t>
  </si>
  <si>
    <t>新丰县X191线石文水至徐坑公路改造工程（单改双）</t>
  </si>
  <si>
    <t>440233230000000000145</t>
  </si>
  <si>
    <t>住建管理局小计</t>
  </si>
  <si>
    <t>新丰县住建管理局</t>
  </si>
  <si>
    <t>新丰县生活垃圾填埋场运营维护</t>
  </si>
  <si>
    <t>440233230000000000460</t>
  </si>
  <si>
    <t>乡村生活垃圾治理</t>
  </si>
  <si>
    <t>4001-乡村生活垃圾治理-乡村生活垃圾治理</t>
  </si>
  <si>
    <t>新丰县村镇生活污水和垃圾处理设施水毁抢险救灾工程</t>
  </si>
  <si>
    <t>440233230000000000462</t>
  </si>
  <si>
    <t>驻镇帮镇扶村（提升镇村公共基础设施水平）</t>
  </si>
  <si>
    <t>3901-驻镇帮镇扶村（提升镇村公共基础设施水平）-乡镇人居环境整治和小型公益性基础设施建设</t>
  </si>
  <si>
    <t>新丰县镇级综合环卫中心</t>
  </si>
  <si>
    <t>440233230000000000228</t>
  </si>
  <si>
    <t>新丰县乡镇污水处理设施提质增效建设项目</t>
  </si>
  <si>
    <t>440233230000000000463</t>
  </si>
  <si>
    <t>农村生活污水治理</t>
  </si>
  <si>
    <t>3801-农村生活污水治理-农村生活污水治理</t>
  </si>
  <si>
    <t>乡镇公益性路灯运营项目</t>
  </si>
  <si>
    <t>440233230000000000459</t>
  </si>
  <si>
    <t>镇级污水处理设施运维资金</t>
  </si>
  <si>
    <t>440233230000000000233</t>
  </si>
  <si>
    <t>新丰县村镇生活污水和垃圾处理工程PPP项目垃圾处理运维资金</t>
  </si>
  <si>
    <t>440233230000000000458</t>
  </si>
  <si>
    <t>生态环境局小计</t>
  </si>
  <si>
    <t>韶关市生态环境局新丰分局</t>
  </si>
  <si>
    <t>新丰县农村生活污水治理一期工程（2022-2023年）</t>
  </si>
  <si>
    <t>440233230000000000043</t>
  </si>
  <si>
    <t>新丰县农村生活污水处理设施运行维护项目（2023年）</t>
  </si>
  <si>
    <t>440233230000000000032</t>
  </si>
  <si>
    <t>自然资源局小计</t>
  </si>
  <si>
    <t>新丰县自然资源局</t>
  </si>
  <si>
    <t>2022年度新丰县基本农田保护经济补偿省级补助资金</t>
  </si>
  <si>
    <t>440233230000000000313</t>
  </si>
  <si>
    <t>永久基本农田保护</t>
  </si>
  <si>
    <t>3701-永久基本农田保护-永久基本农田后续管护</t>
  </si>
  <si>
    <t>文广旅体局小计</t>
  </si>
  <si>
    <t>新丰县文广旅体局</t>
  </si>
  <si>
    <t>2023年新丰县行政村综合性文化服务中心达标建设</t>
  </si>
  <si>
    <t>440233230000000000061</t>
  </si>
  <si>
    <t>驻镇帮镇扶村（提升镇域公共服务能力）</t>
  </si>
  <si>
    <t>0302-驻镇帮镇扶村（提升镇域公共服务能力）-行政村综合性文化服务中心达标建设</t>
  </si>
  <si>
    <t>备注：1.项目名称、项目编码、对应一级项目、项目分类和报备金额等栏目数据请从“数字财政”涉农项目库中导出，确保与系统上报项目一致。
      2.各具体项目对应的考核工作任务，应紧紧围绕省级下达的考核工作任务清单有关指标进行填报，非与量化指标直接相关的项目，应在“对应的考核工作任务”填报“无”或“—”。</t>
  </si>
  <si>
    <t>附件2</t>
  </si>
  <si>
    <t>新丰县2023年省级涉农统筹整合转移支付资金区域绩效目标表</t>
  </si>
  <si>
    <t>年度：</t>
  </si>
  <si>
    <t>地区：</t>
  </si>
  <si>
    <t>新丰县</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</si>
  <si>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</si>
  <si>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</si>
  <si>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</si>
  <si>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</si>
  <si>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</si>
  <si>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</si>
  <si>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</si>
  <si>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</si>
  <si>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rFont val="仿宋_GB2312"/>
        <charset val="134"/>
      </rPr>
      <t xml:space="preserve">省级下达的年度绩效目标详见考核工作任务清单。
</t>
    </r>
    <r>
      <rPr>
        <sz val="11"/>
        <rFont val="仿宋_GB2312"/>
        <charset val="134"/>
      </rPr>
      <t>（市县结合实际完善2023年度本地区区域绩效目标，填报以下绩效指标的目标值。）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</si>
  <si>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</si>
  <si>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</si>
  <si>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</si>
  <si>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</si>
  <si>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</si>
  <si>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</si>
  <si>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</si>
  <si>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</si>
  <si>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</si>
  <si>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</si>
  <si>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</si>
  <si>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</si>
  <si>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</si>
  <si>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</si>
  <si>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</si>
  <si>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</si>
  <si>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</si>
  <si>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</si>
  <si>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</si>
  <si>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</si>
  <si>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</si>
  <si>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</si>
  <si>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</si>
  <si>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</si>
  <si>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</si>
  <si>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</si>
  <si>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</si>
  <si>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</si>
  <si>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</si>
  <si>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</si>
  <si>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</si>
  <si>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</si>
  <si>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保障农产品质量安全（食用林产品和农产品质量安全监测）</t>
  </si>
  <si>
    <t>农产品质量安全风险监测样本量</t>
  </si>
  <si>
    <t>次</t>
  </si>
  <si>
    <t>农产品质量安全监督抽查样品量</t>
  </si>
  <si>
    <t>不发生重大农产品质量安全事故</t>
  </si>
  <si>
    <t>食用林产品监测数量</t>
  </si>
  <si>
    <t>批次</t>
  </si>
  <si>
    <t>开展食用林产品质量安全及产地环境风险监测</t>
  </si>
  <si>
    <t>保障粮食安全（主要支持粮食种植、农业机械化及植物疫病防控等）</t>
  </si>
  <si>
    <t>粮食播种面积</t>
  </si>
  <si>
    <t>亩</t>
  </si>
  <si>
    <t>需说明与上年比较情况</t>
  </si>
  <si>
    <t>粮食总产量</t>
  </si>
  <si>
    <t>万吨</t>
  </si>
  <si>
    <t>水稻耕种收综合机械化率</t>
  </si>
  <si>
    <t>质量</t>
  </si>
  <si>
    <t>农作物重大病虫害不暴发成灾，重大植物疫情不恶性蔓延</t>
  </si>
  <si>
    <t>推进农田建设（推进高标准农田建设，复耕整治撂荒地面积）</t>
  </si>
  <si>
    <t>当年度新建高标准农田面积</t>
  </si>
  <si>
    <t>万亩</t>
  </si>
  <si>
    <t>无任务</t>
  </si>
  <si>
    <t>当年度改造提升高标准农田面积</t>
  </si>
  <si>
    <t>其中：高效节水灌溉面积</t>
  </si>
  <si>
    <t>建立高标准农田（含垦造水田）长效管护机制</t>
  </si>
  <si>
    <t>可持续影响</t>
  </si>
  <si>
    <t>当年度完成复耕整治撂荒地面积</t>
  </si>
  <si>
    <t>待定</t>
  </si>
  <si>
    <t>耕地污染防治（受污染耕地安全利用和种植结构调整）</t>
  </si>
  <si>
    <t>受污染耕地实现安全利用面积</t>
  </si>
  <si>
    <t>8452.96亩</t>
  </si>
  <si>
    <t>需同时说明安全利用率情况</t>
  </si>
  <si>
    <t>重度污染耕地种植结构调整或退耕还林面积</t>
  </si>
  <si>
    <t>153.27亩</t>
  </si>
  <si>
    <t>强化动物疫病防控</t>
  </si>
  <si>
    <t>强制免疫病种应免畜禽的免疫密度</t>
  </si>
  <si>
    <t>同时说明生猪、鸡、牛等主要畜禽饲养量</t>
  </si>
  <si>
    <t>平均免疫抗体合格率</t>
  </si>
  <si>
    <t>动物强制扑杀补助经费发放完成率</t>
  </si>
  <si>
    <t>同时说明上年度强制扑杀补偿规模</t>
  </si>
  <si>
    <t>重大动物疫情依法处置率</t>
  </si>
  <si>
    <t>不发生大规模随意抛弃病死猪事件</t>
  </si>
  <si>
    <t>生猪产能调控</t>
  </si>
  <si>
    <t>规模猪场（户）保有量</t>
  </si>
  <si>
    <t>户</t>
  </si>
  <si>
    <t>能繁母猪保有量</t>
  </si>
  <si>
    <t>万头</t>
  </si>
  <si>
    <t>外业调查采样工作任务完成率</t>
  </si>
  <si>
    <t>外业调查采样质量控制任务完成率</t>
  </si>
  <si>
    <t>内业样品检测工作任务完成率</t>
  </si>
  <si>
    <t>内业样品检测质量控制任务完成率</t>
  </si>
  <si>
    <t>当年度新增完成农村生活污水治理的自然村数量</t>
  </si>
  <si>
    <t>个</t>
  </si>
  <si>
    <t>以自然村计</t>
  </si>
  <si>
    <t>农村生活污水治理率</t>
  </si>
  <si>
    <t>建立农村生活污水的长效运行管护机制</t>
  </si>
  <si>
    <t>完成河湖管护长度</t>
  </si>
  <si>
    <t>公里</t>
  </si>
  <si>
    <t>病险水库除险加固</t>
  </si>
  <si>
    <t>当年新增完成大中型病险水库除险加固座数</t>
  </si>
  <si>
    <t>宗</t>
  </si>
  <si>
    <t>无任务。</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</si>
  <si>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</si>
  <si>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</si>
  <si>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</si>
  <si>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</si>
  <si>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</si>
  <si>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</si>
  <si>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</si>
  <si>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</si>
  <si>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当年度新增农业水价综合改革实施面积</t>
  </si>
  <si>
    <t>中央预算内投资计划安排大型灌区续建配套和节水改造投资计划的完成率</t>
  </si>
  <si>
    <t>开工建设中型灌区续建配套与节水改造项目数量</t>
  </si>
  <si>
    <t>待定。</t>
  </si>
  <si>
    <t>完成年度投资计划的重点中型灌区节水配套项目数量</t>
  </si>
  <si>
    <t>节水配套改造面积</t>
  </si>
  <si>
    <t>中央预算内水利投执行</t>
  </si>
  <si>
    <t>完成中央下达的年度投资计划</t>
  </si>
  <si>
    <t>造林面积</t>
  </si>
  <si>
    <t>含人工造林、人工更新、退化林修复和封山育林</t>
  </si>
  <si>
    <t xml:space="preserve">  其中：高质量水源林造林面积</t>
  </si>
  <si>
    <t xml:space="preserve">        沿海基干林带造林面积</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</si>
  <si>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</si>
  <si>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</si>
  <si>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</si>
  <si>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</si>
  <si>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</si>
  <si>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</si>
  <si>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自然保护地范围边界矢量化数据制作工作量完成率</t>
  </si>
  <si>
    <t>与市任务一致。</t>
  </si>
  <si>
    <t>需说明与上年比较的进展情况</t>
  </si>
  <si>
    <t>自然保护区总体规划、综合科学考察工作量完成率</t>
  </si>
  <si>
    <t>自然公园总体规划和综合科学考察工作量完成率</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</si>
  <si>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</si>
  <si>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</si>
  <si>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</si>
  <si>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</si>
  <si>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</si>
  <si>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</si>
  <si>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9.27‰</t>
  </si>
  <si>
    <t>林业有害生物成灾面积/全省有林地和未成林地面积之和*100%</t>
  </si>
  <si>
    <t>森林火灾受害率</t>
  </si>
  <si>
    <t>≤0.9‰</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</si>
  <si>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</si>
  <si>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</si>
  <si>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</si>
  <si>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</si>
  <si>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</si>
  <si>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</si>
  <si>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</si>
  <si>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列养率100%</t>
  </si>
  <si>
    <t>农村公路新改建里程</t>
  </si>
  <si>
    <t>农村公路危桥改造座数</t>
  </si>
  <si>
    <t>2座</t>
  </si>
  <si>
    <t>农村公路安全防护里程</t>
  </si>
  <si>
    <t>村内道路建设</t>
  </si>
  <si>
    <t>当年度新增完成村内道路基本硬底化的自然村数量</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</si>
  <si>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</si>
  <si>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</si>
  <si>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</si>
  <si>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</si>
  <si>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</si>
  <si>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</si>
  <si>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</si>
  <si>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</si>
  <si>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</si>
  <si>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森林保险省级财政补贴</t>
  </si>
  <si>
    <t>当年度森林承保面积</t>
  </si>
  <si>
    <t>林草生态综合监测评价</t>
  </si>
  <si>
    <t>完成样地调查个数</t>
  </si>
  <si>
    <t>完成图斑监测任务个数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</si>
</sst>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1"/>
      <color theme="1"/>
      <name val="宋体"/>
      <charset val="134"/>
      <scheme val="minor"/>
    </font>
    <font>
      <sz val="12"/>
      <name val="宋体"/>
      <charset val="134"/>
    </font>
    <font>
      <sz val="11"/>
      <color indexed="8"/>
      <name val="宋体"/>
      <charset val="134"/>
    </font>
    <font>
      <b/>
      <sz val="12"/>
      <name val="宋体"/>
      <charset val="134"/>
    </font>
    <font>
      <sz val="11"/>
      <name val="宋体"/>
      <charset val="134"/>
    </font>
    <font>
      <sz val="14"/>
      <name val="黑体"/>
      <charset val="134"/>
    </font>
    <font>
      <b/>
      <sz val="20"/>
      <name val="方正小标宋简体"/>
      <charset val="134"/>
    </font>
    <font>
      <sz val="20"/>
      <name val="方正小标宋简体"/>
      <charset val="134"/>
    </font>
    <font>
      <b/>
      <sz val="11"/>
      <name val="仿宋_GB2312"/>
      <charset val="134"/>
    </font>
    <font>
      <sz val="11"/>
      <name val="仿宋_GB2312"/>
      <charset val="134"/>
    </font>
    <font>
      <sz val="10"/>
      <name val="仿宋_GB2312"/>
      <charset val="134"/>
    </font>
    <font>
      <b/>
      <sz val="12"/>
      <name val="仿宋_GB2312"/>
      <charset val="134"/>
    </font>
    <font>
      <sz val="11"/>
      <name val="宋体"/>
      <charset val="134"/>
      <scheme val="minor"/>
    </font>
    <font>
      <sz val="12"/>
      <name val="黑体"/>
      <charset val="134"/>
    </font>
    <font>
      <sz val="18"/>
      <name val="方正小标宋简体"/>
      <charset val="134"/>
    </font>
    <font>
      <sz val="12"/>
      <name val="宋体"/>
      <charset val="134"/>
      <scheme val="minor"/>
    </font>
    <font>
      <b/>
      <sz val="12"/>
      <color rgb="FFC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9"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0" fillId="9" borderId="0" applyNumberFormat="0" applyBorder="0" applyAlignment="0" applyProtection="0">
      <alignment vertical="center"/>
    </xf>
    <xf numFmtId="0" fontId="23" fillId="0" borderId="11" applyNumberFormat="0" applyFill="0" applyAlignment="0" applyProtection="0">
      <alignment vertical="center"/>
    </xf>
    <xf numFmtId="0" fontId="20" fillId="10" borderId="0" applyNumberFormat="0" applyBorder="0" applyAlignment="0" applyProtection="0">
      <alignment vertical="center"/>
    </xf>
    <xf numFmtId="0" fontId="29" fillId="11" borderId="12" applyNumberFormat="0" applyAlignment="0" applyProtection="0">
      <alignment vertical="center"/>
    </xf>
    <xf numFmtId="0" fontId="30" fillId="11" borderId="8" applyNumberFormat="0" applyAlignment="0" applyProtection="0">
      <alignment vertical="center"/>
    </xf>
    <xf numFmtId="0" fontId="31" fillId="12" borderId="13"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 fillId="0" borderId="0"/>
    <xf numFmtId="0" fontId="36" fillId="0" borderId="0">
      <alignment vertical="center"/>
    </xf>
    <xf numFmtId="0" fontId="37" fillId="0" borderId="0"/>
  </cellStyleXfs>
  <cellXfs count="5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9" fillId="0" borderId="1" xfId="0" applyFont="1" applyFill="1" applyBorder="1" applyAlignment="1">
      <alignment vertical="center" wrapText="1"/>
    </xf>
    <xf numFmtId="0" fontId="9" fillId="0" borderId="2" xfId="49"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9" fillId="0" borderId="5" xfId="49" applyFont="1" applyFill="1" applyBorder="1" applyAlignment="1">
      <alignment horizontal="center" vertical="center" wrapText="1"/>
    </xf>
    <xf numFmtId="0" fontId="9" fillId="0" borderId="1" xfId="49" applyFont="1" applyFill="1" applyBorder="1" applyAlignment="1">
      <alignment vertical="center" wrapText="1"/>
    </xf>
    <xf numFmtId="0" fontId="1" fillId="0" borderId="0" xfId="0" applyFont="1" applyFill="1" applyAlignment="1">
      <alignment vertical="center" wrapText="1"/>
    </xf>
    <xf numFmtId="0" fontId="13" fillId="0" borderId="0" xfId="0" applyFont="1" applyFill="1" applyAlignment="1">
      <alignment horizontal="center" vertical="center" wrapText="1"/>
    </xf>
    <xf numFmtId="0" fontId="1" fillId="0" borderId="0" xfId="0" applyFont="1" applyFill="1" applyAlignment="1">
      <alignment horizontal="center" vertical="center"/>
    </xf>
    <xf numFmtId="0" fontId="5" fillId="0" borderId="0" xfId="0" applyFont="1" applyFill="1" applyAlignment="1">
      <alignment vertical="center" wrapText="1"/>
    </xf>
    <xf numFmtId="0" fontId="1" fillId="0" borderId="0" xfId="0" applyFont="1" applyFill="1" applyAlignment="1">
      <alignment horizontal="center" vertical="center" wrapText="1"/>
    </xf>
    <xf numFmtId="0" fontId="14"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6" fillId="0" borderId="0" xfId="0" applyFont="1" applyFill="1" applyAlignment="1">
      <alignment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176" fontId="12"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2007年总人数" xfId="50"/>
    <cellStyle name="常规_2006月报格式通知的附件（修改）"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tabSelected="1" workbookViewId="0">
      <pane ySplit="4" topLeftCell="A5" activePane="bottomLeft" state="frozen"/>
      <selection/>
      <selection pane="bottomLeft" activeCell="E16" sqref="E16"/>
    </sheetView>
  </sheetViews>
  <sheetFormatPr defaultColWidth="10.225" defaultRowHeight="30" customHeight="1"/>
  <cols>
    <col min="1" max="1" width="9.375" style="1" customWidth="1"/>
    <col min="2" max="2" width="23.5833333333333" style="1" customWidth="1"/>
    <col min="3" max="3" width="34.5166666666667" style="1" customWidth="1"/>
    <col min="4" max="4" width="25.7083333333333" style="1" customWidth="1"/>
    <col min="5" max="5" width="13.875" style="1" customWidth="1"/>
    <col min="6" max="7" width="25.7083333333333" style="1" customWidth="1"/>
    <col min="8" max="8" width="12.375" style="30" customWidth="1"/>
    <col min="9" max="9" width="25.7083333333333" style="1" customWidth="1"/>
    <col min="10" max="10" width="19.4666666666667" style="1" customWidth="1"/>
    <col min="11" max="16384" width="10.225" style="1"/>
  </cols>
  <sheetData>
    <row r="1" s="28" customFormat="1" customHeight="1" spans="1:8">
      <c r="A1" s="31" t="s">
        <v>0</v>
      </c>
      <c r="B1" s="31"/>
      <c r="H1" s="32"/>
    </row>
    <row r="2" s="28" customFormat="1" customHeight="1" spans="1:10">
      <c r="A2" s="33" t="s">
        <v>1</v>
      </c>
      <c r="B2" s="33"/>
      <c r="C2" s="33"/>
      <c r="D2" s="33"/>
      <c r="E2" s="33"/>
      <c r="F2" s="33"/>
      <c r="G2" s="33"/>
      <c r="H2" s="33"/>
      <c r="I2" s="33"/>
      <c r="J2" s="33"/>
    </row>
    <row r="3" s="28" customFormat="1" ht="15" customHeight="1" spans="8:10">
      <c r="H3" s="32"/>
      <c r="I3" s="32"/>
      <c r="J3" s="46"/>
    </row>
    <row r="4" s="29" customFormat="1" ht="39" customHeight="1" spans="1:10">
      <c r="A4" s="34" t="s">
        <v>2</v>
      </c>
      <c r="B4" s="34" t="s">
        <v>3</v>
      </c>
      <c r="C4" s="34" t="s">
        <v>4</v>
      </c>
      <c r="D4" s="34" t="s">
        <v>5</v>
      </c>
      <c r="E4" s="34" t="s">
        <v>6</v>
      </c>
      <c r="F4" s="34" t="s">
        <v>7</v>
      </c>
      <c r="G4" s="34" t="s">
        <v>8</v>
      </c>
      <c r="H4" s="34" t="s">
        <v>9</v>
      </c>
      <c r="I4" s="34" t="s">
        <v>10</v>
      </c>
      <c r="J4" s="34" t="s">
        <v>11</v>
      </c>
    </row>
    <row r="5" s="1" customFormat="1" customHeight="1" spans="1:10">
      <c r="A5" s="35" t="s">
        <v>12</v>
      </c>
      <c r="B5" s="36"/>
      <c r="C5" s="36"/>
      <c r="D5" s="36"/>
      <c r="E5" s="36"/>
      <c r="F5" s="36"/>
      <c r="G5" s="37"/>
      <c r="H5" s="37"/>
      <c r="I5" s="37"/>
      <c r="J5" s="47">
        <f>J6+J30+J40+J58+J95+J103+J106+J108</f>
        <v>153050000</v>
      </c>
    </row>
    <row r="6" s="1" customFormat="1" customHeight="1" spans="1:10">
      <c r="A6" s="38"/>
      <c r="B6" s="35" t="s">
        <v>13</v>
      </c>
      <c r="C6" s="39"/>
      <c r="D6" s="39"/>
      <c r="E6" s="39"/>
      <c r="F6" s="39"/>
      <c r="G6" s="39"/>
      <c r="H6" s="40"/>
      <c r="I6" s="41"/>
      <c r="J6" s="47">
        <f>SUM(J7:J29)</f>
        <v>39570000</v>
      </c>
    </row>
    <row r="7" s="1" customFormat="1" customHeight="1" spans="1:10">
      <c r="A7" s="41">
        <v>1</v>
      </c>
      <c r="B7" s="41" t="s">
        <v>14</v>
      </c>
      <c r="C7" s="42" t="s">
        <v>15</v>
      </c>
      <c r="D7" s="43" t="s">
        <v>16</v>
      </c>
      <c r="E7" s="42" t="s">
        <v>17</v>
      </c>
      <c r="F7" s="42" t="s">
        <v>18</v>
      </c>
      <c r="G7" s="42" t="s">
        <v>19</v>
      </c>
      <c r="H7" s="42" t="s">
        <v>20</v>
      </c>
      <c r="I7" s="42" t="s">
        <v>21</v>
      </c>
      <c r="J7" s="47">
        <v>885500</v>
      </c>
    </row>
    <row r="8" s="1" customFormat="1" customHeight="1" spans="1:10">
      <c r="A8" s="41">
        <v>2</v>
      </c>
      <c r="B8" s="41" t="s">
        <v>14</v>
      </c>
      <c r="C8" s="42" t="s">
        <v>22</v>
      </c>
      <c r="D8" s="43" t="s">
        <v>23</v>
      </c>
      <c r="E8" s="41" t="s">
        <v>20</v>
      </c>
      <c r="F8" s="42"/>
      <c r="G8" s="42" t="s">
        <v>24</v>
      </c>
      <c r="H8" s="42" t="s">
        <v>20</v>
      </c>
      <c r="I8" s="42" t="s">
        <v>25</v>
      </c>
      <c r="J8" s="47">
        <v>480000</v>
      </c>
    </row>
    <row r="9" s="1" customFormat="1" customHeight="1" spans="1:10">
      <c r="A9" s="41">
        <v>3</v>
      </c>
      <c r="B9" s="41" t="s">
        <v>14</v>
      </c>
      <c r="C9" s="42" t="s">
        <v>26</v>
      </c>
      <c r="D9" s="43" t="s">
        <v>27</v>
      </c>
      <c r="E9" s="42" t="s">
        <v>17</v>
      </c>
      <c r="F9" s="42" t="s">
        <v>28</v>
      </c>
      <c r="G9" s="42" t="s">
        <v>29</v>
      </c>
      <c r="H9" s="42" t="s">
        <v>20</v>
      </c>
      <c r="I9" s="42" t="s">
        <v>30</v>
      </c>
      <c r="J9" s="47">
        <v>1000000</v>
      </c>
    </row>
    <row r="10" s="1" customFormat="1" customHeight="1" spans="1:10">
      <c r="A10" s="41">
        <v>4</v>
      </c>
      <c r="B10" s="41" t="s">
        <v>14</v>
      </c>
      <c r="C10" s="42" t="s">
        <v>31</v>
      </c>
      <c r="D10" s="43" t="s">
        <v>32</v>
      </c>
      <c r="E10" s="42" t="s">
        <v>17</v>
      </c>
      <c r="F10" s="42" t="s">
        <v>28</v>
      </c>
      <c r="G10" s="42" t="s">
        <v>29</v>
      </c>
      <c r="H10" s="42" t="s">
        <v>20</v>
      </c>
      <c r="I10" s="42" t="s">
        <v>33</v>
      </c>
      <c r="J10" s="47">
        <v>700000</v>
      </c>
    </row>
    <row r="11" s="1" customFormat="1" customHeight="1" spans="1:10">
      <c r="A11" s="41">
        <v>5</v>
      </c>
      <c r="B11" s="41" t="s">
        <v>14</v>
      </c>
      <c r="C11" s="43" t="s">
        <v>34</v>
      </c>
      <c r="D11" s="43" t="s">
        <v>35</v>
      </c>
      <c r="E11" s="42" t="s">
        <v>17</v>
      </c>
      <c r="F11" s="42" t="s">
        <v>36</v>
      </c>
      <c r="G11" s="42" t="s">
        <v>37</v>
      </c>
      <c r="H11" s="42" t="s">
        <v>20</v>
      </c>
      <c r="I11" s="42" t="s">
        <v>38</v>
      </c>
      <c r="J11" s="47">
        <v>1000000</v>
      </c>
    </row>
    <row r="12" s="1" customFormat="1" customHeight="1" spans="1:10">
      <c r="A12" s="41">
        <v>6</v>
      </c>
      <c r="B12" s="41" t="s">
        <v>14</v>
      </c>
      <c r="C12" s="43" t="s">
        <v>39</v>
      </c>
      <c r="D12" s="43" t="s">
        <v>40</v>
      </c>
      <c r="E12" s="42" t="s">
        <v>17</v>
      </c>
      <c r="F12" s="42" t="s">
        <v>41</v>
      </c>
      <c r="G12" s="42" t="s">
        <v>37</v>
      </c>
      <c r="H12" s="42" t="s">
        <v>20</v>
      </c>
      <c r="I12" s="42" t="s">
        <v>42</v>
      </c>
      <c r="J12" s="48">
        <v>4000000</v>
      </c>
    </row>
    <row r="13" s="1" customFormat="1" customHeight="1" spans="1:10">
      <c r="A13" s="41">
        <v>7</v>
      </c>
      <c r="B13" s="41" t="s">
        <v>14</v>
      </c>
      <c r="C13" s="43" t="s">
        <v>43</v>
      </c>
      <c r="D13" s="43" t="s">
        <v>44</v>
      </c>
      <c r="E13" s="42" t="s">
        <v>17</v>
      </c>
      <c r="F13" s="42" t="s">
        <v>41</v>
      </c>
      <c r="G13" s="42" t="s">
        <v>37</v>
      </c>
      <c r="H13" s="42" t="s">
        <v>20</v>
      </c>
      <c r="I13" s="42" t="s">
        <v>42</v>
      </c>
      <c r="J13" s="47">
        <v>800000</v>
      </c>
    </row>
    <row r="14" s="1" customFormat="1" customHeight="1" spans="1:10">
      <c r="A14" s="41">
        <v>8</v>
      </c>
      <c r="B14" s="41" t="s">
        <v>14</v>
      </c>
      <c r="C14" s="43" t="s">
        <v>45</v>
      </c>
      <c r="D14" s="43" t="s">
        <v>46</v>
      </c>
      <c r="E14" s="42" t="s">
        <v>17</v>
      </c>
      <c r="F14" s="42" t="s">
        <v>41</v>
      </c>
      <c r="G14" s="42" t="s">
        <v>37</v>
      </c>
      <c r="H14" s="42" t="s">
        <v>20</v>
      </c>
      <c r="I14" s="42" t="s">
        <v>42</v>
      </c>
      <c r="J14" s="48">
        <v>4030000</v>
      </c>
    </row>
    <row r="15" s="1" customFormat="1" customHeight="1" spans="1:10">
      <c r="A15" s="41">
        <v>9</v>
      </c>
      <c r="B15" s="41" t="s">
        <v>14</v>
      </c>
      <c r="C15" s="43" t="s">
        <v>47</v>
      </c>
      <c r="D15" s="43" t="s">
        <v>48</v>
      </c>
      <c r="E15" s="41" t="s">
        <v>20</v>
      </c>
      <c r="F15" s="42"/>
      <c r="G15" s="42" t="s">
        <v>49</v>
      </c>
      <c r="H15" s="42" t="s">
        <v>20</v>
      </c>
      <c r="I15" s="42" t="s">
        <v>50</v>
      </c>
      <c r="J15" s="49">
        <v>7000000</v>
      </c>
    </row>
    <row r="16" s="1" customFormat="1" customHeight="1" spans="1:10">
      <c r="A16" s="41">
        <v>10</v>
      </c>
      <c r="B16" s="41" t="s">
        <v>14</v>
      </c>
      <c r="C16" s="42" t="s">
        <v>51</v>
      </c>
      <c r="D16" s="43" t="s">
        <v>52</v>
      </c>
      <c r="E16" s="42" t="s">
        <v>17</v>
      </c>
      <c r="F16" s="42" t="s">
        <v>53</v>
      </c>
      <c r="G16" s="42" t="s">
        <v>54</v>
      </c>
      <c r="H16" s="42" t="s">
        <v>20</v>
      </c>
      <c r="I16" s="42" t="s">
        <v>55</v>
      </c>
      <c r="J16" s="47">
        <v>1400000</v>
      </c>
    </row>
    <row r="17" s="1" customFormat="1" customHeight="1" spans="1:10">
      <c r="A17" s="41">
        <v>11</v>
      </c>
      <c r="B17" s="41" t="s">
        <v>14</v>
      </c>
      <c r="C17" s="43" t="s">
        <v>56</v>
      </c>
      <c r="D17" s="43" t="s">
        <v>57</v>
      </c>
      <c r="E17" s="41" t="s">
        <v>20</v>
      </c>
      <c r="F17" s="42"/>
      <c r="G17" s="42" t="s">
        <v>58</v>
      </c>
      <c r="H17" s="42" t="s">
        <v>20</v>
      </c>
      <c r="I17" s="42" t="s">
        <v>59</v>
      </c>
      <c r="J17" s="48">
        <v>10701500</v>
      </c>
    </row>
    <row r="18" s="1" customFormat="1" customHeight="1" spans="1:10">
      <c r="A18" s="41">
        <v>12</v>
      </c>
      <c r="B18" s="41" t="s">
        <v>14</v>
      </c>
      <c r="C18" s="43" t="s">
        <v>60</v>
      </c>
      <c r="D18" s="43" t="s">
        <v>61</v>
      </c>
      <c r="E18" s="42" t="s">
        <v>17</v>
      </c>
      <c r="F18" s="42" t="s">
        <v>62</v>
      </c>
      <c r="G18" s="42" t="s">
        <v>63</v>
      </c>
      <c r="H18" s="42" t="s">
        <v>17</v>
      </c>
      <c r="I18" s="42" t="s">
        <v>64</v>
      </c>
      <c r="J18" s="47">
        <v>1300000</v>
      </c>
    </row>
    <row r="19" s="1" customFormat="1" customHeight="1" spans="1:10">
      <c r="A19" s="41">
        <v>13</v>
      </c>
      <c r="B19" s="41" t="s">
        <v>14</v>
      </c>
      <c r="C19" s="43" t="s">
        <v>65</v>
      </c>
      <c r="D19" s="43" t="s">
        <v>66</v>
      </c>
      <c r="E19" s="41" t="s">
        <v>20</v>
      </c>
      <c r="F19" s="42"/>
      <c r="G19" s="42" t="s">
        <v>67</v>
      </c>
      <c r="H19" s="42" t="s">
        <v>17</v>
      </c>
      <c r="I19" s="42" t="s">
        <v>68</v>
      </c>
      <c r="J19" s="47">
        <v>1500000</v>
      </c>
    </row>
    <row r="20" s="1" customFormat="1" customHeight="1" spans="1:10">
      <c r="A20" s="41">
        <v>14</v>
      </c>
      <c r="B20" s="41" t="s">
        <v>14</v>
      </c>
      <c r="C20" s="42" t="s">
        <v>69</v>
      </c>
      <c r="D20" s="43" t="s">
        <v>70</v>
      </c>
      <c r="E20" s="42" t="s">
        <v>17</v>
      </c>
      <c r="F20" s="42" t="s">
        <v>71</v>
      </c>
      <c r="G20" s="42" t="s">
        <v>72</v>
      </c>
      <c r="H20" s="42" t="s">
        <v>20</v>
      </c>
      <c r="I20" s="42" t="s">
        <v>73</v>
      </c>
      <c r="J20" s="47">
        <v>700000</v>
      </c>
    </row>
    <row r="21" s="1" customFormat="1" customHeight="1" spans="1:10">
      <c r="A21" s="41">
        <v>15</v>
      </c>
      <c r="B21" s="41" t="s">
        <v>14</v>
      </c>
      <c r="C21" s="42" t="s">
        <v>74</v>
      </c>
      <c r="D21" s="43" t="s">
        <v>75</v>
      </c>
      <c r="E21" s="42" t="s">
        <v>20</v>
      </c>
      <c r="F21" s="42" t="s">
        <v>76</v>
      </c>
      <c r="G21" s="42" t="s">
        <v>77</v>
      </c>
      <c r="H21" s="42" t="s">
        <v>20</v>
      </c>
      <c r="I21" s="42" t="s">
        <v>78</v>
      </c>
      <c r="J21" s="47">
        <v>22000</v>
      </c>
    </row>
    <row r="22" s="1" customFormat="1" customHeight="1" spans="1:10">
      <c r="A22" s="41">
        <v>16</v>
      </c>
      <c r="B22" s="41" t="s">
        <v>14</v>
      </c>
      <c r="C22" s="42" t="s">
        <v>79</v>
      </c>
      <c r="D22" s="43" t="s">
        <v>80</v>
      </c>
      <c r="E22" s="42" t="s">
        <v>20</v>
      </c>
      <c r="F22" s="42" t="s">
        <v>76</v>
      </c>
      <c r="G22" s="42" t="s">
        <v>54</v>
      </c>
      <c r="H22" s="42" t="s">
        <v>20</v>
      </c>
      <c r="I22" s="42" t="s">
        <v>81</v>
      </c>
      <c r="J22" s="47">
        <v>51000</v>
      </c>
    </row>
    <row r="23" s="1" customFormat="1" customHeight="1" spans="1:10">
      <c r="A23" s="41">
        <v>17</v>
      </c>
      <c r="B23" s="41" t="s">
        <v>14</v>
      </c>
      <c r="C23" s="42" t="s">
        <v>82</v>
      </c>
      <c r="D23" s="43" t="s">
        <v>83</v>
      </c>
      <c r="E23" s="42" t="s">
        <v>20</v>
      </c>
      <c r="F23" s="42" t="s">
        <v>76</v>
      </c>
      <c r="G23" s="42" t="s">
        <v>29</v>
      </c>
      <c r="H23" s="42" t="s">
        <v>20</v>
      </c>
      <c r="I23" s="42" t="s">
        <v>84</v>
      </c>
      <c r="J23" s="47">
        <v>600000</v>
      </c>
    </row>
    <row r="24" s="1" customFormat="1" customHeight="1" spans="1:10">
      <c r="A24" s="41">
        <v>18</v>
      </c>
      <c r="B24" s="41" t="s">
        <v>14</v>
      </c>
      <c r="C24" s="42" t="s">
        <v>85</v>
      </c>
      <c r="D24" s="43" t="s">
        <v>86</v>
      </c>
      <c r="E24" s="42" t="s">
        <v>20</v>
      </c>
      <c r="F24" s="42" t="s">
        <v>76</v>
      </c>
      <c r="G24" s="42" t="s">
        <v>87</v>
      </c>
      <c r="H24" s="42" t="s">
        <v>20</v>
      </c>
      <c r="I24" s="42" t="s">
        <v>88</v>
      </c>
      <c r="J24" s="47">
        <v>200000</v>
      </c>
    </row>
    <row r="25" s="1" customFormat="1" customHeight="1" spans="1:10">
      <c r="A25" s="41">
        <v>19</v>
      </c>
      <c r="B25" s="41" t="s">
        <v>14</v>
      </c>
      <c r="C25" s="42" t="s">
        <v>89</v>
      </c>
      <c r="D25" s="43" t="s">
        <v>90</v>
      </c>
      <c r="E25" s="42" t="s">
        <v>20</v>
      </c>
      <c r="F25" s="42" t="s">
        <v>76</v>
      </c>
      <c r="G25" s="42" t="s">
        <v>91</v>
      </c>
      <c r="H25" s="42" t="s">
        <v>20</v>
      </c>
      <c r="I25" s="42" t="s">
        <v>92</v>
      </c>
      <c r="J25" s="47">
        <v>1000000</v>
      </c>
    </row>
    <row r="26" s="1" customFormat="1" customHeight="1" spans="1:10">
      <c r="A26" s="41">
        <v>20</v>
      </c>
      <c r="B26" s="41" t="s">
        <v>14</v>
      </c>
      <c r="C26" s="42" t="s">
        <v>93</v>
      </c>
      <c r="D26" s="43" t="s">
        <v>94</v>
      </c>
      <c r="E26" s="42" t="s">
        <v>20</v>
      </c>
      <c r="F26" s="42" t="s">
        <v>76</v>
      </c>
      <c r="G26" s="42" t="s">
        <v>24</v>
      </c>
      <c r="H26" s="42" t="s">
        <v>20</v>
      </c>
      <c r="I26" s="42" t="s">
        <v>95</v>
      </c>
      <c r="J26" s="47">
        <v>100000</v>
      </c>
    </row>
    <row r="27" s="1" customFormat="1" customHeight="1" spans="1:10">
      <c r="A27" s="41">
        <v>21</v>
      </c>
      <c r="B27" s="41" t="s">
        <v>14</v>
      </c>
      <c r="C27" s="42" t="s">
        <v>96</v>
      </c>
      <c r="D27" s="43" t="s">
        <v>97</v>
      </c>
      <c r="E27" s="42" t="s">
        <v>20</v>
      </c>
      <c r="F27" s="42" t="s">
        <v>76</v>
      </c>
      <c r="G27" s="42" t="s">
        <v>29</v>
      </c>
      <c r="H27" s="42" t="s">
        <v>17</v>
      </c>
      <c r="I27" s="42" t="s">
        <v>98</v>
      </c>
      <c r="J27" s="47">
        <v>100000</v>
      </c>
    </row>
    <row r="28" s="1" customFormat="1" customHeight="1" spans="1:10">
      <c r="A28" s="41">
        <v>22</v>
      </c>
      <c r="B28" s="41" t="s">
        <v>14</v>
      </c>
      <c r="C28" s="42" t="s">
        <v>99</v>
      </c>
      <c r="D28" s="43" t="s">
        <v>100</v>
      </c>
      <c r="E28" s="42" t="s">
        <v>20</v>
      </c>
      <c r="F28" s="42" t="s">
        <v>76</v>
      </c>
      <c r="G28" s="42" t="s">
        <v>91</v>
      </c>
      <c r="H28" s="42" t="s">
        <v>17</v>
      </c>
      <c r="I28" s="42" t="s">
        <v>101</v>
      </c>
      <c r="J28" s="47">
        <v>1000000</v>
      </c>
    </row>
    <row r="29" s="1" customFormat="1" customHeight="1" spans="1:10">
      <c r="A29" s="41">
        <v>23</v>
      </c>
      <c r="B29" s="41" t="s">
        <v>14</v>
      </c>
      <c r="C29" s="42" t="s">
        <v>102</v>
      </c>
      <c r="D29" s="43" t="s">
        <v>103</v>
      </c>
      <c r="E29" s="42" t="s">
        <v>20</v>
      </c>
      <c r="F29" s="42" t="s">
        <v>76</v>
      </c>
      <c r="G29" s="42" t="s">
        <v>72</v>
      </c>
      <c r="H29" s="42" t="s">
        <v>20</v>
      </c>
      <c r="I29" s="42" t="s">
        <v>104</v>
      </c>
      <c r="J29" s="47">
        <v>1000000</v>
      </c>
    </row>
    <row r="30" s="1" customFormat="1" customHeight="1" spans="1:10">
      <c r="A30" s="41"/>
      <c r="B30" s="35" t="s">
        <v>105</v>
      </c>
      <c r="C30" s="39"/>
      <c r="D30" s="39"/>
      <c r="E30" s="39"/>
      <c r="F30" s="39"/>
      <c r="G30" s="39"/>
      <c r="H30" s="40"/>
      <c r="I30" s="41"/>
      <c r="J30" s="47">
        <f>SUM(J31:J39)</f>
        <v>16500000</v>
      </c>
    </row>
    <row r="31" s="1" customFormat="1" customHeight="1" spans="1:10">
      <c r="A31" s="41">
        <v>24</v>
      </c>
      <c r="B31" s="41" t="s">
        <v>106</v>
      </c>
      <c r="C31" s="42" t="s">
        <v>107</v>
      </c>
      <c r="D31" s="55" t="s">
        <v>108</v>
      </c>
      <c r="E31" s="43" t="s">
        <v>17</v>
      </c>
      <c r="F31" s="21" t="s">
        <v>109</v>
      </c>
      <c r="G31" s="42" t="s">
        <v>110</v>
      </c>
      <c r="H31" s="41" t="s">
        <v>20</v>
      </c>
      <c r="I31" s="42" t="s">
        <v>111</v>
      </c>
      <c r="J31" s="47">
        <v>5500000</v>
      </c>
    </row>
    <row r="32" s="1" customFormat="1" customHeight="1" spans="1:10">
      <c r="A32" s="41">
        <v>25</v>
      </c>
      <c r="B32" s="41" t="s">
        <v>106</v>
      </c>
      <c r="C32" s="42" t="s">
        <v>112</v>
      </c>
      <c r="D32" s="55" t="s">
        <v>113</v>
      </c>
      <c r="E32" s="43" t="s">
        <v>17</v>
      </c>
      <c r="F32" s="21" t="s">
        <v>114</v>
      </c>
      <c r="G32" s="42" t="s">
        <v>115</v>
      </c>
      <c r="H32" s="41" t="s">
        <v>20</v>
      </c>
      <c r="I32" s="42" t="s">
        <v>116</v>
      </c>
      <c r="J32" s="47">
        <v>5940000</v>
      </c>
    </row>
    <row r="33" s="1" customFormat="1" customHeight="1" spans="1:10">
      <c r="A33" s="41">
        <v>26</v>
      </c>
      <c r="B33" s="41" t="s">
        <v>106</v>
      </c>
      <c r="C33" s="42" t="s">
        <v>117</v>
      </c>
      <c r="D33" s="55" t="s">
        <v>118</v>
      </c>
      <c r="E33" s="43" t="s">
        <v>17</v>
      </c>
      <c r="F33" s="21" t="s">
        <v>119</v>
      </c>
      <c r="G33" s="42" t="s">
        <v>119</v>
      </c>
      <c r="H33" s="41" t="s">
        <v>20</v>
      </c>
      <c r="I33" s="42" t="s">
        <v>120</v>
      </c>
      <c r="J33" s="47">
        <v>500000</v>
      </c>
    </row>
    <row r="34" s="1" customFormat="1" customHeight="1" spans="1:10">
      <c r="A34" s="41">
        <v>27</v>
      </c>
      <c r="B34" s="41" t="s">
        <v>106</v>
      </c>
      <c r="C34" s="42" t="s">
        <v>121</v>
      </c>
      <c r="D34" s="55" t="s">
        <v>122</v>
      </c>
      <c r="E34" s="43" t="s">
        <v>17</v>
      </c>
      <c r="F34" s="21" t="s">
        <v>53</v>
      </c>
      <c r="G34" s="42" t="s">
        <v>123</v>
      </c>
      <c r="H34" s="41" t="s">
        <v>20</v>
      </c>
      <c r="I34" s="42" t="s">
        <v>124</v>
      </c>
      <c r="J34" s="47">
        <v>108000</v>
      </c>
    </row>
    <row r="35" s="1" customFormat="1" customHeight="1" spans="1:10">
      <c r="A35" s="41">
        <v>28</v>
      </c>
      <c r="B35" s="41" t="s">
        <v>106</v>
      </c>
      <c r="C35" s="42" t="s">
        <v>125</v>
      </c>
      <c r="D35" s="55" t="s">
        <v>126</v>
      </c>
      <c r="E35" s="43" t="s">
        <v>17</v>
      </c>
      <c r="F35" s="21" t="s">
        <v>114</v>
      </c>
      <c r="G35" s="42" t="s">
        <v>127</v>
      </c>
      <c r="H35" s="41" t="s">
        <v>20</v>
      </c>
      <c r="I35" s="42" t="s">
        <v>128</v>
      </c>
      <c r="J35" s="47">
        <v>1635000</v>
      </c>
    </row>
    <row r="36" s="1" customFormat="1" customHeight="1" spans="1:10">
      <c r="A36" s="41">
        <v>29</v>
      </c>
      <c r="B36" s="41" t="s">
        <v>106</v>
      </c>
      <c r="C36" s="42" t="s">
        <v>129</v>
      </c>
      <c r="D36" s="55" t="s">
        <v>130</v>
      </c>
      <c r="E36" s="41" t="s">
        <v>20</v>
      </c>
      <c r="F36" s="21" t="s">
        <v>131</v>
      </c>
      <c r="G36" s="42" t="s">
        <v>132</v>
      </c>
      <c r="H36" s="41" t="s">
        <v>20</v>
      </c>
      <c r="I36" s="42" t="s">
        <v>133</v>
      </c>
      <c r="J36" s="47">
        <v>1357000</v>
      </c>
    </row>
    <row r="37" s="1" customFormat="1" customHeight="1" spans="1:10">
      <c r="A37" s="41">
        <v>30</v>
      </c>
      <c r="B37" s="41" t="s">
        <v>106</v>
      </c>
      <c r="C37" s="42" t="s">
        <v>134</v>
      </c>
      <c r="D37" s="55" t="s">
        <v>135</v>
      </c>
      <c r="E37" s="43" t="s">
        <v>20</v>
      </c>
      <c r="F37" s="21" t="s">
        <v>131</v>
      </c>
      <c r="G37" s="42" t="s">
        <v>115</v>
      </c>
      <c r="H37" s="41" t="s">
        <v>20</v>
      </c>
      <c r="I37" s="42" t="s">
        <v>136</v>
      </c>
      <c r="J37" s="47">
        <v>480000</v>
      </c>
    </row>
    <row r="38" s="1" customFormat="1" customHeight="1" spans="1:10">
      <c r="A38" s="41">
        <v>31</v>
      </c>
      <c r="B38" s="41" t="s">
        <v>106</v>
      </c>
      <c r="C38" s="42" t="s">
        <v>137</v>
      </c>
      <c r="D38" s="55" t="s">
        <v>138</v>
      </c>
      <c r="E38" s="43" t="s">
        <v>20</v>
      </c>
      <c r="F38" s="21" t="s">
        <v>131</v>
      </c>
      <c r="G38" s="42" t="s">
        <v>115</v>
      </c>
      <c r="H38" s="41" t="s">
        <v>20</v>
      </c>
      <c r="I38" s="42" t="s">
        <v>139</v>
      </c>
      <c r="J38" s="47">
        <v>500000</v>
      </c>
    </row>
    <row r="39" s="1" customFormat="1" customHeight="1" spans="1:10">
      <c r="A39" s="41">
        <v>32</v>
      </c>
      <c r="B39" s="41" t="s">
        <v>106</v>
      </c>
      <c r="C39" s="42" t="s">
        <v>140</v>
      </c>
      <c r="D39" s="56" t="s">
        <v>141</v>
      </c>
      <c r="E39" s="43" t="s">
        <v>20</v>
      </c>
      <c r="F39" s="21" t="s">
        <v>131</v>
      </c>
      <c r="G39" s="42" t="s">
        <v>142</v>
      </c>
      <c r="H39" s="41" t="s">
        <v>20</v>
      </c>
      <c r="I39" s="42" t="s">
        <v>143</v>
      </c>
      <c r="J39" s="48">
        <v>480000</v>
      </c>
    </row>
    <row r="40" s="1" customFormat="1" customHeight="1" spans="1:10">
      <c r="A40" s="41"/>
      <c r="B40" s="35" t="s">
        <v>144</v>
      </c>
      <c r="C40" s="39"/>
      <c r="D40" s="39"/>
      <c r="E40" s="39"/>
      <c r="F40" s="39"/>
      <c r="G40" s="39"/>
      <c r="H40" s="40"/>
      <c r="I40" s="41"/>
      <c r="J40" s="47">
        <f>SUM(J41:J57)</f>
        <v>13500000</v>
      </c>
    </row>
    <row r="41" s="1" customFormat="1" ht="52" customHeight="1" spans="1:10">
      <c r="A41" s="41">
        <v>33</v>
      </c>
      <c r="B41" s="35" t="s">
        <v>145</v>
      </c>
      <c r="C41" s="42" t="s">
        <v>146</v>
      </c>
      <c r="D41" s="43" t="s">
        <v>147</v>
      </c>
      <c r="E41" s="41" t="s">
        <v>17</v>
      </c>
      <c r="F41" s="41" t="s">
        <v>148</v>
      </c>
      <c r="G41" s="42" t="s">
        <v>149</v>
      </c>
      <c r="H41" s="41" t="s">
        <v>17</v>
      </c>
      <c r="I41" s="42" t="s">
        <v>150</v>
      </c>
      <c r="J41" s="50">
        <v>4503900</v>
      </c>
    </row>
    <row r="42" s="1" customFormat="1" customHeight="1" spans="1:10">
      <c r="A42" s="41">
        <v>34</v>
      </c>
      <c r="B42" s="35" t="s">
        <v>145</v>
      </c>
      <c r="C42" s="42" t="s">
        <v>151</v>
      </c>
      <c r="D42" s="43" t="s">
        <v>152</v>
      </c>
      <c r="E42" s="41" t="s">
        <v>17</v>
      </c>
      <c r="F42" s="42" t="s">
        <v>153</v>
      </c>
      <c r="G42" s="42" t="s">
        <v>154</v>
      </c>
      <c r="H42" s="41" t="s">
        <v>20</v>
      </c>
      <c r="I42" s="42" t="s">
        <v>155</v>
      </c>
      <c r="J42" s="50">
        <v>380000</v>
      </c>
    </row>
    <row r="43" s="1" customFormat="1" customHeight="1" spans="1:10">
      <c r="A43" s="41">
        <v>35</v>
      </c>
      <c r="B43" s="35" t="s">
        <v>145</v>
      </c>
      <c r="C43" s="43" t="s">
        <v>156</v>
      </c>
      <c r="D43" s="43" t="s">
        <v>157</v>
      </c>
      <c r="E43" s="41" t="s">
        <v>20</v>
      </c>
      <c r="F43" s="41"/>
      <c r="G43" s="42" t="s">
        <v>158</v>
      </c>
      <c r="H43" s="41" t="s">
        <v>20</v>
      </c>
      <c r="I43" s="42" t="s">
        <v>159</v>
      </c>
      <c r="J43" s="50">
        <v>500000</v>
      </c>
    </row>
    <row r="44" s="1" customFormat="1" customHeight="1" spans="1:10">
      <c r="A44" s="41">
        <v>36</v>
      </c>
      <c r="B44" s="35" t="s">
        <v>145</v>
      </c>
      <c r="C44" s="43" t="s">
        <v>160</v>
      </c>
      <c r="D44" s="43" t="s">
        <v>161</v>
      </c>
      <c r="E44" s="41" t="s">
        <v>20</v>
      </c>
      <c r="F44" s="41"/>
      <c r="G44" s="42" t="s">
        <v>158</v>
      </c>
      <c r="H44" s="41" t="s">
        <v>20</v>
      </c>
      <c r="I44" s="42" t="s">
        <v>159</v>
      </c>
      <c r="J44" s="50">
        <v>300000</v>
      </c>
    </row>
    <row r="45" s="1" customFormat="1" customHeight="1" spans="1:10">
      <c r="A45" s="41">
        <v>37</v>
      </c>
      <c r="B45" s="35" t="s">
        <v>145</v>
      </c>
      <c r="C45" s="43" t="s">
        <v>162</v>
      </c>
      <c r="D45" s="43" t="s">
        <v>163</v>
      </c>
      <c r="E45" s="41" t="s">
        <v>20</v>
      </c>
      <c r="F45" s="41"/>
      <c r="G45" s="42" t="s">
        <v>158</v>
      </c>
      <c r="H45" s="41" t="s">
        <v>20</v>
      </c>
      <c r="I45" s="42" t="s">
        <v>159</v>
      </c>
      <c r="J45" s="50">
        <v>350000</v>
      </c>
    </row>
    <row r="46" s="1" customFormat="1" customHeight="1" spans="1:10">
      <c r="A46" s="41">
        <v>38</v>
      </c>
      <c r="B46" s="35" t="s">
        <v>145</v>
      </c>
      <c r="C46" s="43" t="s">
        <v>164</v>
      </c>
      <c r="D46" s="43" t="s">
        <v>165</v>
      </c>
      <c r="E46" s="41" t="s">
        <v>20</v>
      </c>
      <c r="F46" s="41"/>
      <c r="G46" s="42" t="s">
        <v>166</v>
      </c>
      <c r="H46" s="41" t="s">
        <v>20</v>
      </c>
      <c r="I46" s="42" t="s">
        <v>167</v>
      </c>
      <c r="J46" s="50">
        <v>656100</v>
      </c>
    </row>
    <row r="47" s="1" customFormat="1" customHeight="1" spans="1:10">
      <c r="A47" s="41">
        <v>39</v>
      </c>
      <c r="B47" s="35" t="s">
        <v>145</v>
      </c>
      <c r="C47" s="43" t="s">
        <v>168</v>
      </c>
      <c r="D47" s="43" t="s">
        <v>169</v>
      </c>
      <c r="E47" s="41" t="s">
        <v>20</v>
      </c>
      <c r="F47" s="41"/>
      <c r="G47" s="42" t="s">
        <v>170</v>
      </c>
      <c r="H47" s="41" t="s">
        <v>20</v>
      </c>
      <c r="I47" s="42" t="s">
        <v>171</v>
      </c>
      <c r="J47" s="50">
        <v>200000</v>
      </c>
    </row>
    <row r="48" s="1" customFormat="1" customHeight="1" spans="1:10">
      <c r="A48" s="41">
        <v>40</v>
      </c>
      <c r="B48" s="35" t="s">
        <v>145</v>
      </c>
      <c r="C48" s="43" t="s">
        <v>172</v>
      </c>
      <c r="D48" s="43" t="s">
        <v>173</v>
      </c>
      <c r="E48" s="41" t="s">
        <v>17</v>
      </c>
      <c r="F48" s="41" t="s">
        <v>148</v>
      </c>
      <c r="G48" s="42" t="s">
        <v>149</v>
      </c>
      <c r="H48" s="41" t="s">
        <v>20</v>
      </c>
      <c r="I48" s="42" t="s">
        <v>150</v>
      </c>
      <c r="J48" s="50">
        <v>1500000</v>
      </c>
    </row>
    <row r="49" s="1" customFormat="1" customHeight="1" spans="1:10">
      <c r="A49" s="41">
        <v>41</v>
      </c>
      <c r="B49" s="35" t="s">
        <v>145</v>
      </c>
      <c r="C49" s="43" t="s">
        <v>174</v>
      </c>
      <c r="D49" s="43" t="s">
        <v>175</v>
      </c>
      <c r="E49" s="41" t="s">
        <v>20</v>
      </c>
      <c r="F49" s="41"/>
      <c r="G49" s="42" t="s">
        <v>176</v>
      </c>
      <c r="H49" s="41" t="s">
        <v>17</v>
      </c>
      <c r="I49" s="42" t="s">
        <v>177</v>
      </c>
      <c r="J49" s="50">
        <v>360000</v>
      </c>
    </row>
    <row r="50" s="1" customFormat="1" customHeight="1" spans="1:10">
      <c r="A50" s="41">
        <v>42</v>
      </c>
      <c r="B50" s="35" t="s">
        <v>145</v>
      </c>
      <c r="C50" s="43" t="s">
        <v>178</v>
      </c>
      <c r="D50" s="43" t="s">
        <v>179</v>
      </c>
      <c r="E50" s="41" t="s">
        <v>20</v>
      </c>
      <c r="F50" s="41"/>
      <c r="G50" s="42" t="s">
        <v>166</v>
      </c>
      <c r="H50" s="41" t="s">
        <v>20</v>
      </c>
      <c r="I50" s="42" t="s">
        <v>167</v>
      </c>
      <c r="J50" s="50">
        <v>750000</v>
      </c>
    </row>
    <row r="51" s="1" customFormat="1" customHeight="1" spans="1:10">
      <c r="A51" s="41">
        <v>43</v>
      </c>
      <c r="B51" s="35" t="s">
        <v>145</v>
      </c>
      <c r="C51" s="43" t="s">
        <v>180</v>
      </c>
      <c r="D51" s="44" t="s">
        <v>181</v>
      </c>
      <c r="E51" s="41" t="s">
        <v>20</v>
      </c>
      <c r="F51" s="41"/>
      <c r="G51" s="42" t="s">
        <v>166</v>
      </c>
      <c r="H51" s="41" t="s">
        <v>20</v>
      </c>
      <c r="I51" s="42" t="s">
        <v>167</v>
      </c>
      <c r="J51" s="50">
        <v>1100000</v>
      </c>
    </row>
    <row r="52" s="1" customFormat="1" customHeight="1" spans="1:10">
      <c r="A52" s="41">
        <v>44</v>
      </c>
      <c r="B52" s="35" t="s">
        <v>145</v>
      </c>
      <c r="C52" s="43" t="s">
        <v>182</v>
      </c>
      <c r="D52" s="43" t="s">
        <v>183</v>
      </c>
      <c r="E52" s="41" t="s">
        <v>20</v>
      </c>
      <c r="F52" s="41"/>
      <c r="G52" s="42" t="s">
        <v>176</v>
      </c>
      <c r="H52" s="41" t="s">
        <v>17</v>
      </c>
      <c r="I52" s="42" t="s">
        <v>177</v>
      </c>
      <c r="J52" s="50">
        <v>460000</v>
      </c>
    </row>
    <row r="53" s="1" customFormat="1" customHeight="1" spans="1:10">
      <c r="A53" s="41">
        <v>45</v>
      </c>
      <c r="B53" s="35" t="s">
        <v>145</v>
      </c>
      <c r="C53" s="43" t="s">
        <v>184</v>
      </c>
      <c r="D53" s="43" t="s">
        <v>185</v>
      </c>
      <c r="E53" s="41" t="s">
        <v>20</v>
      </c>
      <c r="F53" s="41"/>
      <c r="G53" s="42" t="s">
        <v>166</v>
      </c>
      <c r="H53" s="41" t="s">
        <v>20</v>
      </c>
      <c r="I53" s="42" t="s">
        <v>167</v>
      </c>
      <c r="J53" s="50">
        <v>80000</v>
      </c>
    </row>
    <row r="54" s="1" customFormat="1" customHeight="1" spans="1:10">
      <c r="A54" s="41">
        <v>46</v>
      </c>
      <c r="B54" s="35" t="s">
        <v>145</v>
      </c>
      <c r="C54" s="43" t="s">
        <v>186</v>
      </c>
      <c r="D54" s="43" t="s">
        <v>187</v>
      </c>
      <c r="E54" s="41" t="s">
        <v>17</v>
      </c>
      <c r="F54" s="41" t="s">
        <v>148</v>
      </c>
      <c r="G54" s="42" t="s">
        <v>149</v>
      </c>
      <c r="H54" s="41" t="s">
        <v>20</v>
      </c>
      <c r="I54" s="42" t="s">
        <v>150</v>
      </c>
      <c r="J54" s="50">
        <v>900000</v>
      </c>
    </row>
    <row r="55" s="1" customFormat="1" customHeight="1" spans="1:10">
      <c r="A55" s="41">
        <v>47</v>
      </c>
      <c r="B55" s="35" t="s">
        <v>145</v>
      </c>
      <c r="C55" s="43" t="s">
        <v>188</v>
      </c>
      <c r="D55" s="43" t="s">
        <v>189</v>
      </c>
      <c r="E55" s="41" t="s">
        <v>20</v>
      </c>
      <c r="F55" s="41"/>
      <c r="G55" s="42" t="s">
        <v>176</v>
      </c>
      <c r="H55" s="41" t="s">
        <v>17</v>
      </c>
      <c r="I55" s="42" t="s">
        <v>177</v>
      </c>
      <c r="J55" s="50">
        <v>480000</v>
      </c>
    </row>
    <row r="56" s="1" customFormat="1" customHeight="1" spans="1:10">
      <c r="A56" s="41">
        <v>48</v>
      </c>
      <c r="B56" s="35" t="s">
        <v>145</v>
      </c>
      <c r="C56" s="43" t="s">
        <v>190</v>
      </c>
      <c r="D56" s="43" t="s">
        <v>191</v>
      </c>
      <c r="E56" s="41" t="s">
        <v>20</v>
      </c>
      <c r="F56" s="41"/>
      <c r="G56" s="42" t="s">
        <v>166</v>
      </c>
      <c r="H56" s="41" t="s">
        <v>20</v>
      </c>
      <c r="I56" s="42" t="s">
        <v>167</v>
      </c>
      <c r="J56" s="50">
        <v>500000</v>
      </c>
    </row>
    <row r="57" s="1" customFormat="1" customHeight="1" spans="1:10">
      <c r="A57" s="41">
        <v>49</v>
      </c>
      <c r="B57" s="35" t="s">
        <v>145</v>
      </c>
      <c r="C57" s="43" t="s">
        <v>192</v>
      </c>
      <c r="D57" s="43" t="s">
        <v>193</v>
      </c>
      <c r="E57" s="41" t="s">
        <v>20</v>
      </c>
      <c r="F57" s="41"/>
      <c r="G57" s="42" t="s">
        <v>176</v>
      </c>
      <c r="H57" s="41" t="s">
        <v>17</v>
      </c>
      <c r="I57" s="42" t="s">
        <v>177</v>
      </c>
      <c r="J57" s="50">
        <v>480000</v>
      </c>
    </row>
    <row r="58" s="1" customFormat="1" customHeight="1" spans="1:10">
      <c r="A58" s="41"/>
      <c r="B58" s="35" t="s">
        <v>194</v>
      </c>
      <c r="C58" s="39"/>
      <c r="D58" s="39"/>
      <c r="E58" s="39"/>
      <c r="F58" s="39"/>
      <c r="G58" s="39"/>
      <c r="H58" s="40"/>
      <c r="I58" s="41"/>
      <c r="J58" s="47">
        <f>SUM(J59:J94)</f>
        <v>30000000</v>
      </c>
    </row>
    <row r="59" s="1" customFormat="1" customHeight="1" spans="1:10">
      <c r="A59" s="41">
        <v>50</v>
      </c>
      <c r="B59" s="35" t="s">
        <v>195</v>
      </c>
      <c r="C59" s="42" t="s">
        <v>196</v>
      </c>
      <c r="D59" s="42" t="s">
        <v>197</v>
      </c>
      <c r="E59" s="42" t="s">
        <v>20</v>
      </c>
      <c r="F59" s="45"/>
      <c r="G59" s="42" t="s">
        <v>198</v>
      </c>
      <c r="H59" s="42" t="s">
        <v>17</v>
      </c>
      <c r="I59" s="42" t="s">
        <v>199</v>
      </c>
      <c r="J59" s="48">
        <v>50000</v>
      </c>
    </row>
    <row r="60" s="1" customFormat="1" customHeight="1" spans="1:10">
      <c r="A60" s="41">
        <v>51</v>
      </c>
      <c r="B60" s="35" t="s">
        <v>195</v>
      </c>
      <c r="C60" s="42" t="s">
        <v>200</v>
      </c>
      <c r="D60" s="42" t="s">
        <v>201</v>
      </c>
      <c r="E60" s="42" t="s">
        <v>20</v>
      </c>
      <c r="F60" s="45"/>
      <c r="G60" s="42" t="s">
        <v>198</v>
      </c>
      <c r="H60" s="42" t="s">
        <v>17</v>
      </c>
      <c r="I60" s="42" t="s">
        <v>199</v>
      </c>
      <c r="J60" s="48">
        <v>50000</v>
      </c>
    </row>
    <row r="61" s="1" customFormat="1" customHeight="1" spans="1:10">
      <c r="A61" s="41">
        <v>52</v>
      </c>
      <c r="B61" s="35" t="s">
        <v>195</v>
      </c>
      <c r="C61" s="42" t="s">
        <v>202</v>
      </c>
      <c r="D61" s="42" t="s">
        <v>203</v>
      </c>
      <c r="E61" s="42" t="s">
        <v>20</v>
      </c>
      <c r="F61" s="45"/>
      <c r="G61" s="42" t="s">
        <v>198</v>
      </c>
      <c r="H61" s="42" t="s">
        <v>17</v>
      </c>
      <c r="I61" s="42" t="s">
        <v>199</v>
      </c>
      <c r="J61" s="48">
        <v>50000</v>
      </c>
    </row>
    <row r="62" s="1" customFormat="1" customHeight="1" spans="1:10">
      <c r="A62" s="41">
        <v>53</v>
      </c>
      <c r="B62" s="35" t="s">
        <v>195</v>
      </c>
      <c r="C62" s="42" t="s">
        <v>204</v>
      </c>
      <c r="D62" s="42" t="s">
        <v>205</v>
      </c>
      <c r="E62" s="42" t="s">
        <v>20</v>
      </c>
      <c r="F62" s="45"/>
      <c r="G62" s="42" t="s">
        <v>198</v>
      </c>
      <c r="H62" s="42" t="s">
        <v>17</v>
      </c>
      <c r="I62" s="42" t="s">
        <v>199</v>
      </c>
      <c r="J62" s="48">
        <v>50000</v>
      </c>
    </row>
    <row r="63" s="1" customFormat="1" customHeight="1" spans="1:10">
      <c r="A63" s="41">
        <v>54</v>
      </c>
      <c r="B63" s="35" t="s">
        <v>195</v>
      </c>
      <c r="C63" s="42" t="s">
        <v>206</v>
      </c>
      <c r="D63" s="42" t="s">
        <v>207</v>
      </c>
      <c r="E63" s="42" t="s">
        <v>20</v>
      </c>
      <c r="F63" s="45"/>
      <c r="G63" s="42" t="s">
        <v>198</v>
      </c>
      <c r="H63" s="42" t="s">
        <v>17</v>
      </c>
      <c r="I63" s="42" t="s">
        <v>208</v>
      </c>
      <c r="J63" s="48">
        <v>2312337</v>
      </c>
    </row>
    <row r="64" s="1" customFormat="1" customHeight="1" spans="1:10">
      <c r="A64" s="41">
        <v>55</v>
      </c>
      <c r="B64" s="35" t="s">
        <v>195</v>
      </c>
      <c r="C64" s="42" t="s">
        <v>209</v>
      </c>
      <c r="D64" s="42" t="s">
        <v>210</v>
      </c>
      <c r="E64" s="42" t="s">
        <v>20</v>
      </c>
      <c r="F64" s="45"/>
      <c r="G64" s="42" t="s">
        <v>198</v>
      </c>
      <c r="H64" s="42" t="s">
        <v>17</v>
      </c>
      <c r="I64" s="42" t="s">
        <v>211</v>
      </c>
      <c r="J64" s="48">
        <v>6660000</v>
      </c>
    </row>
    <row r="65" s="1" customFormat="1" customHeight="1" spans="1:10">
      <c r="A65" s="41">
        <v>56</v>
      </c>
      <c r="B65" s="35" t="s">
        <v>195</v>
      </c>
      <c r="C65" s="42" t="s">
        <v>212</v>
      </c>
      <c r="D65" s="42" t="s">
        <v>213</v>
      </c>
      <c r="E65" s="42" t="s">
        <v>20</v>
      </c>
      <c r="F65" s="45"/>
      <c r="G65" s="42" t="s">
        <v>198</v>
      </c>
      <c r="H65" s="42" t="s">
        <v>17</v>
      </c>
      <c r="I65" s="42" t="s">
        <v>199</v>
      </c>
      <c r="J65" s="48">
        <v>500000</v>
      </c>
    </row>
    <row r="66" s="1" customFormat="1" customHeight="1" spans="1:10">
      <c r="A66" s="41">
        <v>57</v>
      </c>
      <c r="B66" s="35" t="s">
        <v>195</v>
      </c>
      <c r="C66" s="42" t="s">
        <v>214</v>
      </c>
      <c r="D66" s="42" t="s">
        <v>215</v>
      </c>
      <c r="E66" s="42" t="s">
        <v>20</v>
      </c>
      <c r="F66" s="45"/>
      <c r="G66" s="42" t="s">
        <v>198</v>
      </c>
      <c r="H66" s="42" t="s">
        <v>17</v>
      </c>
      <c r="I66" s="42" t="s">
        <v>199</v>
      </c>
      <c r="J66" s="48">
        <v>500000</v>
      </c>
    </row>
    <row r="67" s="1" customFormat="1" customHeight="1" spans="1:10">
      <c r="A67" s="41">
        <v>58</v>
      </c>
      <c r="B67" s="35" t="s">
        <v>195</v>
      </c>
      <c r="C67" s="42" t="s">
        <v>216</v>
      </c>
      <c r="D67" s="42" t="s">
        <v>217</v>
      </c>
      <c r="E67" s="42" t="s">
        <v>20</v>
      </c>
      <c r="F67" s="45"/>
      <c r="G67" s="42" t="s">
        <v>198</v>
      </c>
      <c r="H67" s="42" t="s">
        <v>17</v>
      </c>
      <c r="I67" s="42" t="s">
        <v>199</v>
      </c>
      <c r="J67" s="48">
        <v>500000</v>
      </c>
    </row>
    <row r="68" s="1" customFormat="1" customHeight="1" spans="1:10">
      <c r="A68" s="41">
        <v>59</v>
      </c>
      <c r="B68" s="35" t="s">
        <v>195</v>
      </c>
      <c r="C68" s="42" t="s">
        <v>218</v>
      </c>
      <c r="D68" s="42" t="s">
        <v>219</v>
      </c>
      <c r="E68" s="42" t="s">
        <v>20</v>
      </c>
      <c r="F68" s="45"/>
      <c r="G68" s="42" t="s">
        <v>198</v>
      </c>
      <c r="H68" s="42" t="s">
        <v>17</v>
      </c>
      <c r="I68" s="42" t="s">
        <v>199</v>
      </c>
      <c r="J68" s="48">
        <v>1800000</v>
      </c>
    </row>
    <row r="69" s="1" customFormat="1" customHeight="1" spans="1:10">
      <c r="A69" s="41">
        <v>60</v>
      </c>
      <c r="B69" s="35" t="s">
        <v>195</v>
      </c>
      <c r="C69" s="42" t="s">
        <v>220</v>
      </c>
      <c r="D69" s="42" t="s">
        <v>221</v>
      </c>
      <c r="E69" s="42" t="s">
        <v>20</v>
      </c>
      <c r="F69" s="45"/>
      <c r="G69" s="42" t="s">
        <v>198</v>
      </c>
      <c r="H69" s="42" t="s">
        <v>17</v>
      </c>
      <c r="I69" s="42" t="s">
        <v>199</v>
      </c>
      <c r="J69" s="48">
        <v>1500000</v>
      </c>
    </row>
    <row r="70" s="1" customFormat="1" customHeight="1" spans="1:10">
      <c r="A70" s="41">
        <v>61</v>
      </c>
      <c r="B70" s="35" t="s">
        <v>195</v>
      </c>
      <c r="C70" s="42" t="s">
        <v>222</v>
      </c>
      <c r="D70" s="42" t="s">
        <v>223</v>
      </c>
      <c r="E70" s="42" t="s">
        <v>20</v>
      </c>
      <c r="F70" s="45"/>
      <c r="G70" s="42" t="s">
        <v>198</v>
      </c>
      <c r="H70" s="42" t="s">
        <v>17</v>
      </c>
      <c r="I70" s="42" t="s">
        <v>199</v>
      </c>
      <c r="J70" s="48">
        <v>2000000</v>
      </c>
    </row>
    <row r="71" s="1" customFormat="1" customHeight="1" spans="1:10">
      <c r="A71" s="41">
        <v>62</v>
      </c>
      <c r="B71" s="35" t="s">
        <v>195</v>
      </c>
      <c r="C71" s="42" t="s">
        <v>224</v>
      </c>
      <c r="D71" s="42" t="s">
        <v>225</v>
      </c>
      <c r="E71" s="42" t="s">
        <v>20</v>
      </c>
      <c r="F71" s="45"/>
      <c r="G71" s="42" t="s">
        <v>198</v>
      </c>
      <c r="H71" s="42" t="s">
        <v>17</v>
      </c>
      <c r="I71" s="42" t="s">
        <v>199</v>
      </c>
      <c r="J71" s="48">
        <v>1077663</v>
      </c>
    </row>
    <row r="72" s="1" customFormat="1" customHeight="1" spans="1:10">
      <c r="A72" s="41">
        <v>63</v>
      </c>
      <c r="B72" s="35" t="s">
        <v>195</v>
      </c>
      <c r="C72" s="42" t="s">
        <v>226</v>
      </c>
      <c r="D72" s="42" t="s">
        <v>227</v>
      </c>
      <c r="E72" s="42" t="s">
        <v>20</v>
      </c>
      <c r="F72" s="45"/>
      <c r="G72" s="42" t="s">
        <v>198</v>
      </c>
      <c r="H72" s="42" t="s">
        <v>17</v>
      </c>
      <c r="I72" s="42" t="s">
        <v>199</v>
      </c>
      <c r="J72" s="48">
        <v>1800000</v>
      </c>
    </row>
    <row r="73" s="1" customFormat="1" customHeight="1" spans="1:10">
      <c r="A73" s="41">
        <v>64</v>
      </c>
      <c r="B73" s="35" t="s">
        <v>195</v>
      </c>
      <c r="C73" s="42" t="s">
        <v>228</v>
      </c>
      <c r="D73" s="42" t="s">
        <v>229</v>
      </c>
      <c r="E73" s="42" t="s">
        <v>20</v>
      </c>
      <c r="F73" s="45"/>
      <c r="G73" s="42" t="s">
        <v>198</v>
      </c>
      <c r="H73" s="42" t="s">
        <v>17</v>
      </c>
      <c r="I73" s="42" t="s">
        <v>199</v>
      </c>
      <c r="J73" s="48">
        <v>500000</v>
      </c>
    </row>
    <row r="74" s="1" customFormat="1" customHeight="1" spans="1:10">
      <c r="A74" s="41">
        <v>65</v>
      </c>
      <c r="B74" s="35" t="s">
        <v>195</v>
      </c>
      <c r="C74" s="42" t="s">
        <v>230</v>
      </c>
      <c r="D74" s="42" t="s">
        <v>231</v>
      </c>
      <c r="E74" s="42" t="s">
        <v>20</v>
      </c>
      <c r="F74" s="45"/>
      <c r="G74" s="42" t="s">
        <v>198</v>
      </c>
      <c r="H74" s="42" t="s">
        <v>17</v>
      </c>
      <c r="I74" s="42" t="s">
        <v>199</v>
      </c>
      <c r="J74" s="48">
        <v>2000000</v>
      </c>
    </row>
    <row r="75" s="1" customFormat="1" customHeight="1" spans="1:10">
      <c r="A75" s="41">
        <v>66</v>
      </c>
      <c r="B75" s="35" t="s">
        <v>195</v>
      </c>
      <c r="C75" s="42" t="s">
        <v>232</v>
      </c>
      <c r="D75" s="42" t="s">
        <v>233</v>
      </c>
      <c r="E75" s="42" t="s">
        <v>20</v>
      </c>
      <c r="F75" s="45"/>
      <c r="G75" s="42" t="s">
        <v>198</v>
      </c>
      <c r="H75" s="42" t="s">
        <v>17</v>
      </c>
      <c r="I75" s="42" t="s">
        <v>199</v>
      </c>
      <c r="J75" s="48">
        <v>2000000</v>
      </c>
    </row>
    <row r="76" s="1" customFormat="1" customHeight="1" spans="1:10">
      <c r="A76" s="41">
        <v>67</v>
      </c>
      <c r="B76" s="35" t="s">
        <v>195</v>
      </c>
      <c r="C76" s="42" t="s">
        <v>234</v>
      </c>
      <c r="D76" s="42" t="s">
        <v>235</v>
      </c>
      <c r="E76" s="42" t="s">
        <v>20</v>
      </c>
      <c r="F76" s="45"/>
      <c r="G76" s="42" t="s">
        <v>198</v>
      </c>
      <c r="H76" s="42" t="s">
        <v>17</v>
      </c>
      <c r="I76" s="42" t="s">
        <v>199</v>
      </c>
      <c r="J76" s="48">
        <v>2000000</v>
      </c>
    </row>
    <row r="77" s="1" customFormat="1" customHeight="1" spans="1:10">
      <c r="A77" s="41">
        <v>68</v>
      </c>
      <c r="B77" s="35" t="s">
        <v>195</v>
      </c>
      <c r="C77" s="42" t="s">
        <v>236</v>
      </c>
      <c r="D77" s="42" t="s">
        <v>237</v>
      </c>
      <c r="E77" s="42" t="s">
        <v>20</v>
      </c>
      <c r="F77" s="45"/>
      <c r="G77" s="42" t="s">
        <v>198</v>
      </c>
      <c r="H77" s="42" t="s">
        <v>17</v>
      </c>
      <c r="I77" s="42" t="s">
        <v>199</v>
      </c>
      <c r="J77" s="48">
        <v>500000</v>
      </c>
    </row>
    <row r="78" s="1" customFormat="1" customHeight="1" spans="1:10">
      <c r="A78" s="41">
        <v>69</v>
      </c>
      <c r="B78" s="35" t="s">
        <v>195</v>
      </c>
      <c r="C78" s="42" t="s">
        <v>238</v>
      </c>
      <c r="D78" s="42" t="s">
        <v>239</v>
      </c>
      <c r="E78" s="42" t="s">
        <v>20</v>
      </c>
      <c r="F78" s="45"/>
      <c r="G78" s="42" t="s">
        <v>198</v>
      </c>
      <c r="H78" s="42" t="s">
        <v>17</v>
      </c>
      <c r="I78" s="42" t="s">
        <v>240</v>
      </c>
      <c r="J78" s="48">
        <v>1000000</v>
      </c>
    </row>
    <row r="79" s="1" customFormat="1" customHeight="1" spans="1:10">
      <c r="A79" s="41">
        <v>70</v>
      </c>
      <c r="B79" s="35" t="s">
        <v>195</v>
      </c>
      <c r="C79" s="42" t="s">
        <v>241</v>
      </c>
      <c r="D79" s="42" t="s">
        <v>242</v>
      </c>
      <c r="E79" s="42" t="s">
        <v>20</v>
      </c>
      <c r="F79" s="45"/>
      <c r="G79" s="42" t="s">
        <v>198</v>
      </c>
      <c r="H79" s="42" t="s">
        <v>17</v>
      </c>
      <c r="I79" s="42" t="s">
        <v>240</v>
      </c>
      <c r="J79" s="48">
        <v>400000</v>
      </c>
    </row>
    <row r="80" s="1" customFormat="1" customHeight="1" spans="1:10">
      <c r="A80" s="41">
        <v>71</v>
      </c>
      <c r="B80" s="35" t="s">
        <v>195</v>
      </c>
      <c r="C80" s="42" t="s">
        <v>243</v>
      </c>
      <c r="D80" s="42" t="s">
        <v>244</v>
      </c>
      <c r="E80" s="42" t="s">
        <v>20</v>
      </c>
      <c r="F80" s="45"/>
      <c r="G80" s="42" t="s">
        <v>198</v>
      </c>
      <c r="H80" s="42" t="s">
        <v>17</v>
      </c>
      <c r="I80" s="42" t="s">
        <v>199</v>
      </c>
      <c r="J80" s="48">
        <v>500000</v>
      </c>
    </row>
    <row r="81" s="1" customFormat="1" customHeight="1" spans="1:10">
      <c r="A81" s="41">
        <v>72</v>
      </c>
      <c r="B81" s="35" t="s">
        <v>195</v>
      </c>
      <c r="C81" s="42" t="s">
        <v>245</v>
      </c>
      <c r="D81" s="42" t="s">
        <v>246</v>
      </c>
      <c r="E81" s="42" t="s">
        <v>20</v>
      </c>
      <c r="F81" s="45"/>
      <c r="G81" s="42" t="s">
        <v>198</v>
      </c>
      <c r="H81" s="42" t="s">
        <v>17</v>
      </c>
      <c r="I81" s="42" t="s">
        <v>199</v>
      </c>
      <c r="J81" s="48">
        <v>300000</v>
      </c>
    </row>
    <row r="82" s="1" customFormat="1" customHeight="1" spans="1:10">
      <c r="A82" s="41">
        <v>73</v>
      </c>
      <c r="B82" s="35" t="s">
        <v>195</v>
      </c>
      <c r="C82" s="42" t="s">
        <v>247</v>
      </c>
      <c r="D82" s="42" t="s">
        <v>248</v>
      </c>
      <c r="E82" s="42" t="s">
        <v>20</v>
      </c>
      <c r="F82" s="45"/>
      <c r="G82" s="42" t="s">
        <v>198</v>
      </c>
      <c r="H82" s="42" t="s">
        <v>17</v>
      </c>
      <c r="I82" s="42" t="s">
        <v>199</v>
      </c>
      <c r="J82" s="48">
        <v>150000</v>
      </c>
    </row>
    <row r="83" s="1" customFormat="1" customHeight="1" spans="1:10">
      <c r="A83" s="41">
        <v>74</v>
      </c>
      <c r="B83" s="35" t="s">
        <v>195</v>
      </c>
      <c r="C83" s="42" t="s">
        <v>249</v>
      </c>
      <c r="D83" s="42" t="s">
        <v>250</v>
      </c>
      <c r="E83" s="42" t="s">
        <v>20</v>
      </c>
      <c r="F83" s="45"/>
      <c r="G83" s="42" t="s">
        <v>198</v>
      </c>
      <c r="H83" s="42" t="s">
        <v>17</v>
      </c>
      <c r="I83" s="42" t="s">
        <v>199</v>
      </c>
      <c r="J83" s="48">
        <v>150000</v>
      </c>
    </row>
    <row r="84" s="1" customFormat="1" customHeight="1" spans="1:10">
      <c r="A84" s="41">
        <v>75</v>
      </c>
      <c r="B84" s="35" t="s">
        <v>195</v>
      </c>
      <c r="C84" s="42" t="s">
        <v>251</v>
      </c>
      <c r="D84" s="42" t="s">
        <v>252</v>
      </c>
      <c r="E84" s="42" t="s">
        <v>20</v>
      </c>
      <c r="F84" s="45"/>
      <c r="G84" s="42" t="s">
        <v>198</v>
      </c>
      <c r="H84" s="42" t="s">
        <v>17</v>
      </c>
      <c r="I84" s="42" t="s">
        <v>199</v>
      </c>
      <c r="J84" s="48">
        <v>150000</v>
      </c>
    </row>
    <row r="85" s="1" customFormat="1" customHeight="1" spans="1:10">
      <c r="A85" s="41">
        <v>76</v>
      </c>
      <c r="B85" s="35" t="s">
        <v>195</v>
      </c>
      <c r="C85" s="42" t="s">
        <v>253</v>
      </c>
      <c r="D85" s="42" t="s">
        <v>254</v>
      </c>
      <c r="E85" s="42" t="s">
        <v>20</v>
      </c>
      <c r="F85" s="45"/>
      <c r="G85" s="42" t="s">
        <v>198</v>
      </c>
      <c r="H85" s="42" t="s">
        <v>17</v>
      </c>
      <c r="I85" s="42" t="s">
        <v>199</v>
      </c>
      <c r="J85" s="48">
        <v>150000</v>
      </c>
    </row>
    <row r="86" s="1" customFormat="1" customHeight="1" spans="1:10">
      <c r="A86" s="41">
        <v>77</v>
      </c>
      <c r="B86" s="35" t="s">
        <v>195</v>
      </c>
      <c r="C86" s="42" t="s">
        <v>255</v>
      </c>
      <c r="D86" s="42" t="s">
        <v>256</v>
      </c>
      <c r="E86" s="42" t="s">
        <v>20</v>
      </c>
      <c r="F86" s="45"/>
      <c r="G86" s="42" t="s">
        <v>198</v>
      </c>
      <c r="H86" s="42" t="s">
        <v>17</v>
      </c>
      <c r="I86" s="42" t="s">
        <v>199</v>
      </c>
      <c r="J86" s="48">
        <v>150000</v>
      </c>
    </row>
    <row r="87" s="1" customFormat="1" customHeight="1" spans="1:10">
      <c r="A87" s="41">
        <v>78</v>
      </c>
      <c r="B87" s="35" t="s">
        <v>195</v>
      </c>
      <c r="C87" s="42" t="s">
        <v>257</v>
      </c>
      <c r="D87" s="42" t="s">
        <v>258</v>
      </c>
      <c r="E87" s="42" t="s">
        <v>20</v>
      </c>
      <c r="F87" s="45"/>
      <c r="G87" s="42" t="s">
        <v>198</v>
      </c>
      <c r="H87" s="42" t="s">
        <v>17</v>
      </c>
      <c r="I87" s="42" t="s">
        <v>199</v>
      </c>
      <c r="J87" s="48">
        <v>150000</v>
      </c>
    </row>
    <row r="88" s="1" customFormat="1" customHeight="1" spans="1:10">
      <c r="A88" s="41">
        <v>79</v>
      </c>
      <c r="B88" s="35" t="s">
        <v>195</v>
      </c>
      <c r="C88" s="42" t="s">
        <v>259</v>
      </c>
      <c r="D88" s="42" t="s">
        <v>260</v>
      </c>
      <c r="E88" s="42" t="s">
        <v>20</v>
      </c>
      <c r="F88" s="45"/>
      <c r="G88" s="42" t="s">
        <v>198</v>
      </c>
      <c r="H88" s="42" t="s">
        <v>17</v>
      </c>
      <c r="I88" s="42" t="s">
        <v>199</v>
      </c>
      <c r="J88" s="48">
        <v>150000</v>
      </c>
    </row>
    <row r="89" s="1" customFormat="1" customHeight="1" spans="1:10">
      <c r="A89" s="41">
        <v>80</v>
      </c>
      <c r="B89" s="35" t="s">
        <v>195</v>
      </c>
      <c r="C89" s="42" t="s">
        <v>261</v>
      </c>
      <c r="D89" s="42" t="s">
        <v>262</v>
      </c>
      <c r="E89" s="42" t="s">
        <v>20</v>
      </c>
      <c r="F89" s="45"/>
      <c r="G89" s="42" t="s">
        <v>198</v>
      </c>
      <c r="H89" s="42" t="s">
        <v>17</v>
      </c>
      <c r="I89" s="42" t="s">
        <v>199</v>
      </c>
      <c r="J89" s="48">
        <v>150000</v>
      </c>
    </row>
    <row r="90" s="1" customFormat="1" customHeight="1" spans="1:10">
      <c r="A90" s="41">
        <v>81</v>
      </c>
      <c r="B90" s="35" t="s">
        <v>195</v>
      </c>
      <c r="C90" s="42" t="s">
        <v>263</v>
      </c>
      <c r="D90" s="42" t="s">
        <v>264</v>
      </c>
      <c r="E90" s="42" t="s">
        <v>20</v>
      </c>
      <c r="F90" s="45"/>
      <c r="G90" s="42" t="s">
        <v>198</v>
      </c>
      <c r="H90" s="42" t="s">
        <v>17</v>
      </c>
      <c r="I90" s="42" t="s">
        <v>199</v>
      </c>
      <c r="J90" s="48">
        <v>150000</v>
      </c>
    </row>
    <row r="91" s="1" customFormat="1" customHeight="1" spans="1:10">
      <c r="A91" s="41">
        <v>82</v>
      </c>
      <c r="B91" s="35" t="s">
        <v>195</v>
      </c>
      <c r="C91" s="42" t="s">
        <v>265</v>
      </c>
      <c r="D91" s="42" t="s">
        <v>266</v>
      </c>
      <c r="E91" s="42" t="s">
        <v>20</v>
      </c>
      <c r="F91" s="45"/>
      <c r="G91" s="42" t="s">
        <v>198</v>
      </c>
      <c r="H91" s="42" t="s">
        <v>17</v>
      </c>
      <c r="I91" s="42" t="s">
        <v>199</v>
      </c>
      <c r="J91" s="48">
        <v>150000</v>
      </c>
    </row>
    <row r="92" s="1" customFormat="1" customHeight="1" spans="1:10">
      <c r="A92" s="41">
        <v>83</v>
      </c>
      <c r="B92" s="35" t="s">
        <v>195</v>
      </c>
      <c r="C92" s="42" t="s">
        <v>267</v>
      </c>
      <c r="D92" s="42" t="s">
        <v>268</v>
      </c>
      <c r="E92" s="42" t="s">
        <v>20</v>
      </c>
      <c r="F92" s="45"/>
      <c r="G92" s="42" t="s">
        <v>198</v>
      </c>
      <c r="H92" s="42" t="s">
        <v>17</v>
      </c>
      <c r="I92" s="42" t="s">
        <v>199</v>
      </c>
      <c r="J92" s="48">
        <v>150000</v>
      </c>
    </row>
    <row r="93" s="1" customFormat="1" customHeight="1" spans="1:10">
      <c r="A93" s="41">
        <v>84</v>
      </c>
      <c r="B93" s="35" t="s">
        <v>195</v>
      </c>
      <c r="C93" s="42" t="s">
        <v>269</v>
      </c>
      <c r="D93" s="42" t="s">
        <v>270</v>
      </c>
      <c r="E93" s="42" t="s">
        <v>20</v>
      </c>
      <c r="F93" s="45"/>
      <c r="G93" s="42" t="s">
        <v>198</v>
      </c>
      <c r="H93" s="42" t="s">
        <v>17</v>
      </c>
      <c r="I93" s="42" t="s">
        <v>199</v>
      </c>
      <c r="J93" s="48">
        <v>150000</v>
      </c>
    </row>
    <row r="94" s="1" customFormat="1" customHeight="1" spans="1:10">
      <c r="A94" s="41">
        <v>85</v>
      </c>
      <c r="B94" s="35" t="s">
        <v>195</v>
      </c>
      <c r="C94" s="42" t="s">
        <v>271</v>
      </c>
      <c r="D94" s="42" t="s">
        <v>272</v>
      </c>
      <c r="E94" s="42" t="s">
        <v>20</v>
      </c>
      <c r="F94" s="45"/>
      <c r="G94" s="42" t="s">
        <v>198</v>
      </c>
      <c r="H94" s="42" t="s">
        <v>17</v>
      </c>
      <c r="I94" s="42" t="s">
        <v>199</v>
      </c>
      <c r="J94" s="48">
        <v>150000</v>
      </c>
    </row>
    <row r="95" s="1" customFormat="1" customHeight="1" spans="1:10">
      <c r="A95" s="41"/>
      <c r="B95" s="35" t="s">
        <v>273</v>
      </c>
      <c r="C95" s="39"/>
      <c r="D95" s="39"/>
      <c r="E95" s="39"/>
      <c r="F95" s="39"/>
      <c r="G95" s="39"/>
      <c r="H95" s="40"/>
      <c r="I95" s="41"/>
      <c r="J95" s="47">
        <f>SUM(J96:J102)</f>
        <v>30000000</v>
      </c>
    </row>
    <row r="96" s="1" customFormat="1" customHeight="1" spans="1:10">
      <c r="A96" s="41">
        <v>86</v>
      </c>
      <c r="B96" s="35" t="s">
        <v>274</v>
      </c>
      <c r="C96" s="43" t="s">
        <v>275</v>
      </c>
      <c r="D96" s="43" t="s">
        <v>276</v>
      </c>
      <c r="E96" s="42" t="s">
        <v>20</v>
      </c>
      <c r="F96" s="45"/>
      <c r="G96" s="42" t="s">
        <v>277</v>
      </c>
      <c r="H96" s="42" t="s">
        <v>17</v>
      </c>
      <c r="I96" s="43" t="s">
        <v>278</v>
      </c>
      <c r="J96" s="54">
        <v>5600000</v>
      </c>
    </row>
    <row r="97" s="1" customFormat="1" ht="46" customHeight="1" spans="1:10">
      <c r="A97" s="41">
        <v>87</v>
      </c>
      <c r="B97" s="35" t="s">
        <v>274</v>
      </c>
      <c r="C97" s="43" t="s">
        <v>279</v>
      </c>
      <c r="D97" s="43" t="s">
        <v>280</v>
      </c>
      <c r="E97" s="42" t="s">
        <v>20</v>
      </c>
      <c r="F97" s="45"/>
      <c r="G97" s="42" t="s">
        <v>281</v>
      </c>
      <c r="H97" s="42" t="s">
        <v>17</v>
      </c>
      <c r="I97" s="43" t="s">
        <v>282</v>
      </c>
      <c r="J97" s="54">
        <v>4400000</v>
      </c>
    </row>
    <row r="98" s="1" customFormat="1" customHeight="1" spans="1:10">
      <c r="A98" s="41">
        <v>88</v>
      </c>
      <c r="B98" s="35" t="s">
        <v>274</v>
      </c>
      <c r="C98" s="43" t="s">
        <v>283</v>
      </c>
      <c r="D98" s="43" t="s">
        <v>284</v>
      </c>
      <c r="E98" s="42" t="s">
        <v>20</v>
      </c>
      <c r="F98" s="45"/>
      <c r="G98" s="42" t="s">
        <v>277</v>
      </c>
      <c r="H98" s="42" t="s">
        <v>17</v>
      </c>
      <c r="I98" s="43" t="s">
        <v>278</v>
      </c>
      <c r="J98" s="54">
        <v>2000000</v>
      </c>
    </row>
    <row r="99" s="1" customFormat="1" customHeight="1" spans="1:10">
      <c r="A99" s="41">
        <v>89</v>
      </c>
      <c r="B99" s="35" t="s">
        <v>274</v>
      </c>
      <c r="C99" s="43" t="s">
        <v>285</v>
      </c>
      <c r="D99" s="43" t="s">
        <v>286</v>
      </c>
      <c r="E99" s="42" t="s">
        <v>17</v>
      </c>
      <c r="F99" s="41" t="s">
        <v>287</v>
      </c>
      <c r="G99" s="42" t="s">
        <v>287</v>
      </c>
      <c r="H99" s="42" t="s">
        <v>17</v>
      </c>
      <c r="I99" s="43" t="s">
        <v>288</v>
      </c>
      <c r="J99" s="54">
        <v>1500000</v>
      </c>
    </row>
    <row r="100" s="1" customFormat="1" ht="42" customHeight="1" spans="1:10">
      <c r="A100" s="41">
        <v>90</v>
      </c>
      <c r="B100" s="35" t="s">
        <v>274</v>
      </c>
      <c r="C100" s="43" t="s">
        <v>289</v>
      </c>
      <c r="D100" s="43" t="s">
        <v>290</v>
      </c>
      <c r="E100" s="42" t="s">
        <v>20</v>
      </c>
      <c r="F100" s="45"/>
      <c r="G100" s="42" t="s">
        <v>281</v>
      </c>
      <c r="H100" s="42" t="s">
        <v>17</v>
      </c>
      <c r="I100" s="43" t="s">
        <v>282</v>
      </c>
      <c r="J100" s="54">
        <v>1500000</v>
      </c>
    </row>
    <row r="101" s="1" customFormat="1" customHeight="1" spans="1:10">
      <c r="A101" s="41">
        <v>91</v>
      </c>
      <c r="B101" s="35" t="s">
        <v>274</v>
      </c>
      <c r="C101" s="43" t="s">
        <v>291</v>
      </c>
      <c r="D101" s="43" t="s">
        <v>292</v>
      </c>
      <c r="E101" s="42" t="s">
        <v>20</v>
      </c>
      <c r="F101" s="45"/>
      <c r="G101" s="42" t="s">
        <v>281</v>
      </c>
      <c r="H101" s="42" t="s">
        <v>17</v>
      </c>
      <c r="I101" s="43" t="s">
        <v>282</v>
      </c>
      <c r="J101" s="54">
        <v>4000000</v>
      </c>
    </row>
    <row r="102" s="1" customFormat="1" ht="46" customHeight="1" spans="1:10">
      <c r="A102" s="41">
        <v>92</v>
      </c>
      <c r="B102" s="35" t="s">
        <v>274</v>
      </c>
      <c r="C102" s="43" t="s">
        <v>293</v>
      </c>
      <c r="D102" s="43" t="s">
        <v>294</v>
      </c>
      <c r="E102" s="42" t="s">
        <v>20</v>
      </c>
      <c r="F102" s="45"/>
      <c r="G102" s="42" t="s">
        <v>277</v>
      </c>
      <c r="H102" s="42" t="s">
        <v>20</v>
      </c>
      <c r="I102" s="43" t="s">
        <v>278</v>
      </c>
      <c r="J102" s="54">
        <v>11000000</v>
      </c>
    </row>
    <row r="103" s="1" customFormat="1" customHeight="1" spans="1:10">
      <c r="A103" s="41"/>
      <c r="B103" s="35" t="s">
        <v>295</v>
      </c>
      <c r="C103" s="39"/>
      <c r="D103" s="39"/>
      <c r="E103" s="39"/>
      <c r="F103" s="39"/>
      <c r="G103" s="39"/>
      <c r="H103" s="40"/>
      <c r="I103" s="41"/>
      <c r="J103" s="47">
        <f>SUM(J104:J105)</f>
        <v>15000000</v>
      </c>
    </row>
    <row r="104" s="1" customFormat="1" customHeight="1" spans="1:10">
      <c r="A104" s="41">
        <v>93</v>
      </c>
      <c r="B104" s="35" t="s">
        <v>296</v>
      </c>
      <c r="C104" s="43" t="s">
        <v>297</v>
      </c>
      <c r="D104" s="43" t="s">
        <v>298</v>
      </c>
      <c r="E104" s="41" t="s">
        <v>17</v>
      </c>
      <c r="F104" s="41" t="s">
        <v>287</v>
      </c>
      <c r="G104" s="41" t="s">
        <v>287</v>
      </c>
      <c r="H104" s="41" t="s">
        <v>17</v>
      </c>
      <c r="I104" s="42" t="s">
        <v>288</v>
      </c>
      <c r="J104" s="47">
        <v>12500000</v>
      </c>
    </row>
    <row r="105" s="1" customFormat="1" customHeight="1" spans="1:10">
      <c r="A105" s="41">
        <v>94</v>
      </c>
      <c r="B105" s="35" t="s">
        <v>296</v>
      </c>
      <c r="C105" s="43" t="s">
        <v>299</v>
      </c>
      <c r="D105" s="43" t="s">
        <v>300</v>
      </c>
      <c r="E105" s="41" t="s">
        <v>17</v>
      </c>
      <c r="F105" s="41" t="s">
        <v>287</v>
      </c>
      <c r="G105" s="41" t="s">
        <v>287</v>
      </c>
      <c r="H105" s="41" t="s">
        <v>17</v>
      </c>
      <c r="I105" s="42" t="s">
        <v>288</v>
      </c>
      <c r="J105" s="47">
        <v>2500000</v>
      </c>
    </row>
    <row r="106" s="1" customFormat="1" customHeight="1" spans="1:10">
      <c r="A106" s="41"/>
      <c r="B106" s="35" t="s">
        <v>301</v>
      </c>
      <c r="C106" s="39"/>
      <c r="D106" s="39"/>
      <c r="E106" s="39"/>
      <c r="F106" s="39"/>
      <c r="G106" s="39"/>
      <c r="H106" s="40"/>
      <c r="I106" s="41"/>
      <c r="J106" s="47">
        <f>J107</f>
        <v>5980000</v>
      </c>
    </row>
    <row r="107" s="1" customFormat="1" ht="37" customHeight="1" spans="1:10">
      <c r="A107" s="41">
        <v>95</v>
      </c>
      <c r="B107" s="41" t="s">
        <v>302</v>
      </c>
      <c r="C107" s="43" t="s">
        <v>303</v>
      </c>
      <c r="D107" s="43" t="s">
        <v>304</v>
      </c>
      <c r="E107" s="41" t="s">
        <v>17</v>
      </c>
      <c r="F107" s="42" t="s">
        <v>305</v>
      </c>
      <c r="G107" s="41" t="s">
        <v>305</v>
      </c>
      <c r="H107" s="41" t="s">
        <v>20</v>
      </c>
      <c r="I107" s="43" t="s">
        <v>306</v>
      </c>
      <c r="J107" s="47">
        <v>5980000</v>
      </c>
    </row>
    <row r="108" s="1" customFormat="1" customHeight="1" spans="1:10">
      <c r="A108" s="41"/>
      <c r="B108" s="35" t="s">
        <v>307</v>
      </c>
      <c r="C108" s="39"/>
      <c r="D108" s="39"/>
      <c r="E108" s="39"/>
      <c r="F108" s="39"/>
      <c r="G108" s="39"/>
      <c r="H108" s="40"/>
      <c r="I108" s="41"/>
      <c r="J108" s="47">
        <f>J109</f>
        <v>2500000</v>
      </c>
    </row>
    <row r="109" s="1" customFormat="1" ht="44" customHeight="1" spans="1:10">
      <c r="A109" s="41">
        <v>96</v>
      </c>
      <c r="B109" s="41" t="s">
        <v>308</v>
      </c>
      <c r="C109" s="42" t="s">
        <v>309</v>
      </c>
      <c r="D109" s="56" t="s">
        <v>310</v>
      </c>
      <c r="E109" s="42" t="s">
        <v>20</v>
      </c>
      <c r="F109" s="42"/>
      <c r="G109" s="42" t="s">
        <v>311</v>
      </c>
      <c r="H109" s="42" t="s">
        <v>17</v>
      </c>
      <c r="I109" s="42" t="s">
        <v>312</v>
      </c>
      <c r="J109" s="47">
        <v>2500000</v>
      </c>
    </row>
    <row r="110" s="1" customFormat="1" customHeight="1" spans="1:10">
      <c r="A110" s="41"/>
      <c r="B110" s="51"/>
      <c r="C110" s="51"/>
      <c r="D110" s="51"/>
      <c r="E110" s="51"/>
      <c r="F110" s="51"/>
      <c r="G110" s="51"/>
      <c r="H110" s="41"/>
      <c r="I110" s="51"/>
      <c r="J110" s="51"/>
    </row>
    <row r="111" s="1" customFormat="1" customHeight="1" spans="1:10">
      <c r="A111" s="41"/>
      <c r="B111" s="51"/>
      <c r="C111" s="51"/>
      <c r="D111" s="51"/>
      <c r="E111" s="51"/>
      <c r="F111" s="51"/>
      <c r="G111" s="51"/>
      <c r="H111" s="41"/>
      <c r="I111" s="51"/>
      <c r="J111" s="51"/>
    </row>
    <row r="112" s="1" customFormat="1" ht="38" customHeight="1" spans="1:10">
      <c r="A112" s="52" t="s">
        <v>313</v>
      </c>
      <c r="B112" s="52"/>
      <c r="C112" s="52"/>
      <c r="D112" s="52"/>
      <c r="E112" s="52"/>
      <c r="F112" s="52"/>
      <c r="G112" s="52"/>
      <c r="H112" s="53"/>
      <c r="I112" s="52"/>
      <c r="J112" s="52"/>
    </row>
  </sheetData>
  <autoFilter ref="A4:J109">
    <extLst/>
  </autoFilter>
  <mergeCells count="11">
    <mergeCell ref="A2:J2"/>
    <mergeCell ref="A5:G5"/>
    <mergeCell ref="B6:H6"/>
    <mergeCell ref="B30:H30"/>
    <mergeCell ref="B40:H40"/>
    <mergeCell ref="B58:H58"/>
    <mergeCell ref="B95:H95"/>
    <mergeCell ref="B103:H103"/>
    <mergeCell ref="B106:H106"/>
    <mergeCell ref="B108:H108"/>
    <mergeCell ref="A112:J1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
  <sheetViews>
    <sheetView workbookViewId="0">
      <selection activeCell="C7" sqref="C7:F7"/>
    </sheetView>
  </sheetViews>
  <sheetFormatPr defaultColWidth="10.225" defaultRowHeight="14.25" outlineLevelCol="6"/>
  <cols>
    <col min="1" max="1" width="15.4333333333333" style="1" customWidth="1"/>
    <col min="2" max="2" width="26.9916666666667" style="1" customWidth="1"/>
    <col min="3" max="3" width="41.6166666666667" style="1" customWidth="1"/>
    <col min="4" max="4" width="13.6666666666667" style="1" customWidth="1"/>
    <col min="5" max="5" width="10.8" style="1" customWidth="1"/>
    <col min="6" max="6" width="15.2" style="1" customWidth="1"/>
    <col min="7" max="7" width="33.1" style="1" customWidth="1"/>
    <col min="8" max="16383" width="10.225" style="1"/>
  </cols>
  <sheetData>
    <row r="1" s="1" customFormat="1" ht="18.75" spans="1:1">
      <c r="A1" s="8" t="s">
        <v>314</v>
      </c>
    </row>
    <row r="2" s="1" customFormat="1" ht="33" customHeight="1" spans="1:7">
      <c r="A2" s="9" t="s">
        <v>315</v>
      </c>
      <c r="B2" s="10"/>
      <c r="C2" s="10"/>
      <c r="D2" s="10"/>
      <c r="E2" s="10"/>
      <c r="F2" s="10"/>
      <c r="G2" s="10"/>
    </row>
    <row r="3" s="1" customFormat="1" ht="30" customHeight="1" spans="1:7">
      <c r="A3" s="11" t="s">
        <v>316</v>
      </c>
      <c r="B3" s="11">
        <v>2023</v>
      </c>
      <c r="C3" s="11" t="s">
        <v>317</v>
      </c>
      <c r="D3" s="11" t="s">
        <v>318</v>
      </c>
      <c r="E3" s="11"/>
      <c r="F3" s="11"/>
      <c r="G3" s="11"/>
    </row>
    <row r="4" s="2" customFormat="1" ht="30" customHeight="1" spans="1:7">
      <c r="A4" s="11" t="s">
        <v>319</v>
      </c>
      <c r="B4" s="12" t="s">
        <v>320</v>
      </c>
      <c r="C4" s="12">
        <f>SUM(C5:F8)</f>
        <v>15569</v>
      </c>
      <c r="D4" s="12"/>
      <c r="E4" s="12"/>
      <c r="F4" s="12"/>
      <c r="G4" s="13" t="s">
        <v>321</v>
      </c>
    </row>
    <row r="5" s="2" customFormat="1" ht="30" customHeight="1" spans="1:7">
      <c r="A5" s="11"/>
      <c r="B5" s="11" t="s">
        <v>322</v>
      </c>
      <c r="C5" s="12">
        <v>15305</v>
      </c>
      <c r="D5" s="12"/>
      <c r="E5" s="12"/>
      <c r="F5" s="12"/>
      <c r="G5" s="13"/>
    </row>
    <row r="6" s="2" customFormat="1" ht="30" customHeight="1" spans="1:7">
      <c r="A6" s="11"/>
      <c r="B6" s="12" t="s">
        <v>323</v>
      </c>
      <c r="C6" s="12">
        <v>264</v>
      </c>
      <c r="D6" s="12"/>
      <c r="E6" s="12"/>
      <c r="F6" s="12"/>
      <c r="G6" s="13"/>
    </row>
    <row r="7" s="2" customFormat="1" ht="30" customHeight="1" spans="1:7">
      <c r="A7" s="11"/>
      <c r="B7" s="12" t="s">
        <v>324</v>
      </c>
      <c r="C7" s="12"/>
      <c r="D7" s="12"/>
      <c r="E7" s="12"/>
      <c r="F7" s="12"/>
      <c r="G7" s="13"/>
    </row>
    <row r="8" s="2" customFormat="1" ht="30" customHeight="1" spans="1:7">
      <c r="A8" s="11"/>
      <c r="B8" s="12" t="s">
        <v>325</v>
      </c>
      <c r="C8" s="12"/>
      <c r="D8" s="12"/>
      <c r="E8" s="12"/>
      <c r="F8" s="12"/>
      <c r="G8" s="13"/>
    </row>
    <row r="9" s="3" customFormat="1" ht="50" customHeight="1" spans="1:7">
      <c r="A9" s="11" t="s">
        <v>326</v>
      </c>
      <c r="B9" s="14" t="s">
        <v>327</v>
      </c>
      <c r="C9" s="14"/>
      <c r="D9" s="14"/>
      <c r="E9" s="14"/>
      <c r="F9" s="14"/>
      <c r="G9" s="14"/>
    </row>
    <row r="10" s="4" customFormat="1" ht="35" customHeight="1" spans="1:7">
      <c r="A10" s="15" t="s">
        <v>328</v>
      </c>
      <c r="B10" s="15" t="s">
        <v>329</v>
      </c>
      <c r="C10" s="15" t="s">
        <v>330</v>
      </c>
      <c r="D10" s="15" t="s">
        <v>331</v>
      </c>
      <c r="E10" s="15" t="s">
        <v>332</v>
      </c>
      <c r="F10" s="15" t="s">
        <v>333</v>
      </c>
      <c r="G10" s="15" t="s">
        <v>334</v>
      </c>
    </row>
    <row r="11" s="4" customFormat="1" ht="30" customHeight="1" spans="1:7">
      <c r="A11" s="16" t="s">
        <v>335</v>
      </c>
      <c r="B11" s="16" t="s">
        <v>336</v>
      </c>
      <c r="C11" s="17" t="s">
        <v>337</v>
      </c>
      <c r="D11" s="16" t="s">
        <v>338</v>
      </c>
      <c r="E11" s="16" t="s">
        <v>339</v>
      </c>
      <c r="F11" s="16" t="s">
        <v>340</v>
      </c>
      <c r="G11" s="16"/>
    </row>
    <row r="12" s="4" customFormat="1" ht="30" customHeight="1" spans="1:7">
      <c r="A12" s="16"/>
      <c r="B12" s="16"/>
      <c r="C12" s="17" t="s">
        <v>341</v>
      </c>
      <c r="D12" s="16" t="s">
        <v>338</v>
      </c>
      <c r="E12" s="16" t="s">
        <v>339</v>
      </c>
      <c r="F12" s="16"/>
      <c r="G12" s="16"/>
    </row>
    <row r="13" s="4" customFormat="1" ht="30" customHeight="1" spans="1:7">
      <c r="A13" s="16"/>
      <c r="B13" s="16"/>
      <c r="C13" s="17" t="s">
        <v>342</v>
      </c>
      <c r="D13" s="16" t="s">
        <v>338</v>
      </c>
      <c r="E13" s="16" t="s">
        <v>339</v>
      </c>
      <c r="F13" s="16"/>
      <c r="G13" s="18" t="s">
        <v>343</v>
      </c>
    </row>
    <row r="14" s="4" customFormat="1" ht="30" customHeight="1" spans="1:7">
      <c r="A14" s="16"/>
      <c r="B14" s="16" t="s">
        <v>344</v>
      </c>
      <c r="C14" s="17" t="s">
        <v>345</v>
      </c>
      <c r="D14" s="16" t="s">
        <v>338</v>
      </c>
      <c r="E14" s="16" t="s">
        <v>339</v>
      </c>
      <c r="F14" s="16"/>
      <c r="G14" s="18" t="s">
        <v>346</v>
      </c>
    </row>
    <row r="15" s="4" customFormat="1" ht="30" customHeight="1" spans="1:7">
      <c r="A15" s="16"/>
      <c r="B15" s="16" t="s">
        <v>347</v>
      </c>
      <c r="C15" s="17" t="s">
        <v>348</v>
      </c>
      <c r="D15" s="16" t="s">
        <v>349</v>
      </c>
      <c r="E15" s="16" t="s">
        <v>339</v>
      </c>
      <c r="F15" s="16"/>
      <c r="G15" s="16"/>
    </row>
    <row r="16" s="5" customFormat="1" ht="28" customHeight="1" spans="1:7">
      <c r="A16" s="16" t="s">
        <v>350</v>
      </c>
      <c r="B16" s="19" t="s">
        <v>351</v>
      </c>
      <c r="C16" s="20" t="s">
        <v>352</v>
      </c>
      <c r="D16" s="16" t="s">
        <v>353</v>
      </c>
      <c r="E16" s="12" t="s">
        <v>354</v>
      </c>
      <c r="F16" s="21">
        <v>0.7</v>
      </c>
      <c r="G16" s="17"/>
    </row>
    <row r="17" s="5" customFormat="1" ht="28" customHeight="1" spans="1:7">
      <c r="A17" s="16"/>
      <c r="B17" s="19"/>
      <c r="C17" s="20" t="s">
        <v>355</v>
      </c>
      <c r="D17" s="16" t="s">
        <v>338</v>
      </c>
      <c r="E17" s="12" t="s">
        <v>356</v>
      </c>
      <c r="F17" s="21">
        <v>300</v>
      </c>
      <c r="G17" s="16"/>
    </row>
    <row r="18" s="5" customFormat="1" ht="28" customHeight="1" spans="1:7">
      <c r="A18" s="16"/>
      <c r="B18" s="19"/>
      <c r="C18" s="20" t="s">
        <v>357</v>
      </c>
      <c r="D18" s="16" t="s">
        <v>358</v>
      </c>
      <c r="E18" s="12" t="s">
        <v>359</v>
      </c>
      <c r="F18" s="21" t="s">
        <v>17</v>
      </c>
      <c r="G18" s="16"/>
    </row>
    <row r="19" s="5" customFormat="1" ht="28" customHeight="1" spans="1:7">
      <c r="A19" s="16"/>
      <c r="B19" s="19" t="s">
        <v>360</v>
      </c>
      <c r="C19" s="17" t="s">
        <v>361</v>
      </c>
      <c r="D19" s="16" t="s">
        <v>353</v>
      </c>
      <c r="E19" s="16" t="s">
        <v>362</v>
      </c>
      <c r="F19" s="21">
        <v>360</v>
      </c>
      <c r="G19" s="18"/>
    </row>
    <row r="20" s="5" customFormat="1" ht="28" customHeight="1" spans="1:7">
      <c r="A20" s="16"/>
      <c r="B20" s="19"/>
      <c r="C20" s="17" t="s">
        <v>363</v>
      </c>
      <c r="D20" s="16" t="s">
        <v>353</v>
      </c>
      <c r="E20" s="16" t="s">
        <v>362</v>
      </c>
      <c r="F20" s="21">
        <v>100</v>
      </c>
      <c r="G20" s="18"/>
    </row>
    <row r="21" s="5" customFormat="1" ht="28" customHeight="1" spans="1:7">
      <c r="A21" s="16"/>
      <c r="B21" s="19"/>
      <c r="C21" s="17" t="s">
        <v>364</v>
      </c>
      <c r="D21" s="16" t="s">
        <v>358</v>
      </c>
      <c r="E21" s="12" t="s">
        <v>359</v>
      </c>
      <c r="F21" s="21" t="s">
        <v>17</v>
      </c>
      <c r="G21" s="18"/>
    </row>
    <row r="22" s="6" customFormat="1" ht="28" customHeight="1" spans="1:7">
      <c r="A22" s="16"/>
      <c r="B22" s="19"/>
      <c r="C22" s="20" t="s">
        <v>365</v>
      </c>
      <c r="D22" s="12" t="s">
        <v>353</v>
      </c>
      <c r="E22" s="16" t="s">
        <v>366</v>
      </c>
      <c r="F22" s="21">
        <v>30</v>
      </c>
      <c r="G22" s="18" t="s">
        <v>367</v>
      </c>
    </row>
    <row r="23" s="5" customFormat="1" ht="30" customHeight="1" spans="1:7">
      <c r="A23" s="16"/>
      <c r="B23" s="19" t="s">
        <v>368</v>
      </c>
      <c r="C23" s="17" t="s">
        <v>369</v>
      </c>
      <c r="D23" s="16" t="s">
        <v>353</v>
      </c>
      <c r="E23" s="22" t="s">
        <v>370</v>
      </c>
      <c r="F23" s="21">
        <v>13.9</v>
      </c>
      <c r="G23" s="18" t="s">
        <v>371</v>
      </c>
    </row>
    <row r="24" s="5" customFormat="1" ht="30" customHeight="1" spans="1:7">
      <c r="A24" s="16"/>
      <c r="B24" s="19"/>
      <c r="C24" s="17" t="s">
        <v>372</v>
      </c>
      <c r="D24" s="16" t="s">
        <v>353</v>
      </c>
      <c r="E24" s="16" t="s">
        <v>373</v>
      </c>
      <c r="F24" s="21">
        <v>5.54</v>
      </c>
      <c r="G24" s="18" t="s">
        <v>371</v>
      </c>
    </row>
    <row r="25" s="5" customFormat="1" ht="30" customHeight="1" spans="1:7">
      <c r="A25" s="16"/>
      <c r="B25" s="19"/>
      <c r="C25" s="17" t="s">
        <v>374</v>
      </c>
      <c r="D25" s="16" t="s">
        <v>375</v>
      </c>
      <c r="E25" s="12" t="s">
        <v>339</v>
      </c>
      <c r="F25" s="21">
        <v>0.6796</v>
      </c>
      <c r="G25" s="18" t="s">
        <v>371</v>
      </c>
    </row>
    <row r="26" s="5" customFormat="1" ht="30" customHeight="1" spans="1:7">
      <c r="A26" s="16"/>
      <c r="B26" s="19"/>
      <c r="C26" s="17" t="s">
        <v>376</v>
      </c>
      <c r="D26" s="16" t="s">
        <v>358</v>
      </c>
      <c r="E26" s="12" t="s">
        <v>359</v>
      </c>
      <c r="F26" s="21" t="s">
        <v>17</v>
      </c>
      <c r="G26" s="21"/>
    </row>
    <row r="27" s="5" customFormat="1" ht="28" customHeight="1" spans="1:7">
      <c r="A27" s="16"/>
      <c r="B27" s="19" t="s">
        <v>377</v>
      </c>
      <c r="C27" s="17" t="s">
        <v>378</v>
      </c>
      <c r="D27" s="16" t="s">
        <v>353</v>
      </c>
      <c r="E27" s="16" t="s">
        <v>379</v>
      </c>
      <c r="F27" s="21" t="s">
        <v>380</v>
      </c>
      <c r="G27" s="16"/>
    </row>
    <row r="28" s="5" customFormat="1" ht="28" customHeight="1" spans="1:7">
      <c r="A28" s="16"/>
      <c r="B28" s="19"/>
      <c r="C28" s="17" t="s">
        <v>381</v>
      </c>
      <c r="D28" s="16" t="s">
        <v>353</v>
      </c>
      <c r="E28" s="16" t="s">
        <v>379</v>
      </c>
      <c r="F28" s="21">
        <v>0.38</v>
      </c>
      <c r="G28" s="16"/>
    </row>
    <row r="29" s="5" customFormat="1" ht="28" customHeight="1" spans="1:7">
      <c r="A29" s="16"/>
      <c r="B29" s="19"/>
      <c r="C29" s="17" t="s">
        <v>382</v>
      </c>
      <c r="D29" s="16" t="s">
        <v>353</v>
      </c>
      <c r="E29" s="16" t="s">
        <v>379</v>
      </c>
      <c r="F29" s="21" t="s">
        <v>380</v>
      </c>
      <c r="G29" s="16"/>
    </row>
    <row r="30" s="5" customFormat="1" ht="28" customHeight="1" spans="1:7">
      <c r="A30" s="16"/>
      <c r="B30" s="19"/>
      <c r="C30" s="17" t="s">
        <v>383</v>
      </c>
      <c r="D30" s="16" t="s">
        <v>384</v>
      </c>
      <c r="E30" s="16" t="s">
        <v>359</v>
      </c>
      <c r="F30" s="21" t="s">
        <v>17</v>
      </c>
      <c r="G30" s="16"/>
    </row>
    <row r="31" s="5" customFormat="1" ht="28" customHeight="1" spans="1:7">
      <c r="A31" s="16"/>
      <c r="B31" s="19"/>
      <c r="C31" s="17" t="s">
        <v>385</v>
      </c>
      <c r="D31" s="16" t="s">
        <v>353</v>
      </c>
      <c r="E31" s="16" t="s">
        <v>379</v>
      </c>
      <c r="F31" s="21" t="s">
        <v>386</v>
      </c>
      <c r="G31" s="16"/>
    </row>
    <row r="32" s="5" customFormat="1" ht="30" customHeight="1" spans="1:7">
      <c r="A32" s="16"/>
      <c r="B32" s="19" t="s">
        <v>387</v>
      </c>
      <c r="C32" s="20" t="s">
        <v>388</v>
      </c>
      <c r="D32" s="22" t="s">
        <v>353</v>
      </c>
      <c r="E32" s="22" t="s">
        <v>370</v>
      </c>
      <c r="F32" s="21" t="s">
        <v>389</v>
      </c>
      <c r="G32" s="18" t="s">
        <v>390</v>
      </c>
    </row>
    <row r="33" s="5" customFormat="1" ht="28" customHeight="1" spans="1:7">
      <c r="A33" s="16"/>
      <c r="B33" s="19"/>
      <c r="C33" s="20" t="s">
        <v>391</v>
      </c>
      <c r="D33" s="22" t="s">
        <v>353</v>
      </c>
      <c r="E33" s="22" t="s">
        <v>370</v>
      </c>
      <c r="F33" s="21" t="s">
        <v>392</v>
      </c>
      <c r="G33" s="16"/>
    </row>
    <row r="34" s="5" customFormat="1" ht="30" customHeight="1" spans="1:7">
      <c r="A34" s="16"/>
      <c r="B34" s="23" t="s">
        <v>393</v>
      </c>
      <c r="C34" s="20" t="s">
        <v>394</v>
      </c>
      <c r="D34" s="12" t="s">
        <v>375</v>
      </c>
      <c r="E34" s="12" t="s">
        <v>339</v>
      </c>
      <c r="F34" s="21">
        <v>0.9</v>
      </c>
      <c r="G34" s="20" t="s">
        <v>395</v>
      </c>
    </row>
    <row r="35" s="5" customFormat="1" ht="30" customHeight="1" spans="1:7">
      <c r="A35" s="16"/>
      <c r="B35" s="23"/>
      <c r="C35" s="20" t="s">
        <v>396</v>
      </c>
      <c r="D35" s="12" t="s">
        <v>375</v>
      </c>
      <c r="E35" s="12" t="s">
        <v>339</v>
      </c>
      <c r="F35" s="21">
        <v>0.7</v>
      </c>
      <c r="G35" s="20"/>
    </row>
    <row r="36" s="5" customFormat="1" ht="30" customHeight="1" spans="1:7">
      <c r="A36" s="16"/>
      <c r="B36" s="23"/>
      <c r="C36" s="20" t="s">
        <v>397</v>
      </c>
      <c r="D36" s="12" t="s">
        <v>375</v>
      </c>
      <c r="E36" s="12" t="s">
        <v>339</v>
      </c>
      <c r="F36" s="21">
        <v>1</v>
      </c>
      <c r="G36" s="18" t="s">
        <v>398</v>
      </c>
    </row>
    <row r="37" s="5" customFormat="1" ht="30" customHeight="1" spans="1:7">
      <c r="A37" s="16"/>
      <c r="B37" s="23"/>
      <c r="C37" s="20" t="s">
        <v>399</v>
      </c>
      <c r="D37" s="12" t="s">
        <v>375</v>
      </c>
      <c r="E37" s="12" t="s">
        <v>339</v>
      </c>
      <c r="F37" s="21">
        <v>1</v>
      </c>
      <c r="G37" s="18"/>
    </row>
    <row r="38" s="5" customFormat="1" ht="30" customHeight="1" spans="1:7">
      <c r="A38" s="16"/>
      <c r="B38" s="23"/>
      <c r="C38" s="20" t="s">
        <v>400</v>
      </c>
      <c r="D38" s="12" t="s">
        <v>358</v>
      </c>
      <c r="E38" s="12" t="s">
        <v>359</v>
      </c>
      <c r="F38" s="21" t="s">
        <v>17</v>
      </c>
      <c r="G38" s="18"/>
    </row>
    <row r="39" s="5" customFormat="1" ht="30" customHeight="1" spans="1:7">
      <c r="A39" s="16"/>
      <c r="B39" s="23" t="s">
        <v>401</v>
      </c>
      <c r="C39" s="20" t="s">
        <v>402</v>
      </c>
      <c r="D39" s="12" t="s">
        <v>353</v>
      </c>
      <c r="E39" s="12" t="s">
        <v>403</v>
      </c>
      <c r="F39" s="21">
        <v>25</v>
      </c>
      <c r="G39" s="18"/>
    </row>
    <row r="40" s="5" customFormat="1" ht="30" customHeight="1" spans="1:7">
      <c r="A40" s="16"/>
      <c r="B40" s="23"/>
      <c r="C40" s="20" t="s">
        <v>404</v>
      </c>
      <c r="D40" s="12" t="s">
        <v>353</v>
      </c>
      <c r="E40" s="12" t="s">
        <v>405</v>
      </c>
      <c r="F40" s="21">
        <v>0.75</v>
      </c>
      <c r="G40" s="18"/>
    </row>
    <row r="41" s="7" customFormat="1" ht="30" customHeight="1" spans="1:7">
      <c r="A41" s="16"/>
      <c r="B41" s="19" t="s">
        <v>36</v>
      </c>
      <c r="C41" s="17" t="s">
        <v>406</v>
      </c>
      <c r="D41" s="16" t="s">
        <v>353</v>
      </c>
      <c r="E41" s="16" t="s">
        <v>339</v>
      </c>
      <c r="F41" s="21" t="s">
        <v>386</v>
      </c>
      <c r="G41" s="16"/>
    </row>
    <row r="42" s="7" customFormat="1" ht="30" customHeight="1" spans="1:7">
      <c r="A42" s="16"/>
      <c r="B42" s="19"/>
      <c r="C42" s="17" t="s">
        <v>407</v>
      </c>
      <c r="D42" s="16" t="s">
        <v>353</v>
      </c>
      <c r="E42" s="16" t="s">
        <v>339</v>
      </c>
      <c r="F42" s="21" t="s">
        <v>386</v>
      </c>
      <c r="G42" s="16"/>
    </row>
    <row r="43" s="7" customFormat="1" ht="30" customHeight="1" spans="1:7">
      <c r="A43" s="16"/>
      <c r="B43" s="19"/>
      <c r="C43" s="17" t="s">
        <v>408</v>
      </c>
      <c r="D43" s="16" t="s">
        <v>353</v>
      </c>
      <c r="E43" s="16" t="s">
        <v>339</v>
      </c>
      <c r="F43" s="21" t="s">
        <v>386</v>
      </c>
      <c r="G43" s="16"/>
    </row>
    <row r="44" s="7" customFormat="1" ht="30" customHeight="1" spans="1:7">
      <c r="A44" s="16"/>
      <c r="B44" s="19"/>
      <c r="C44" s="17" t="s">
        <v>409</v>
      </c>
      <c r="D44" s="16" t="s">
        <v>353</v>
      </c>
      <c r="E44" s="16" t="s">
        <v>339</v>
      </c>
      <c r="F44" s="21" t="s">
        <v>386</v>
      </c>
      <c r="G44" s="16"/>
    </row>
    <row r="45" s="7" customFormat="1" ht="30" customHeight="1" spans="1:7">
      <c r="A45" s="16"/>
      <c r="B45" s="19" t="s">
        <v>287</v>
      </c>
      <c r="C45" s="17" t="s">
        <v>410</v>
      </c>
      <c r="D45" s="16" t="s">
        <v>353</v>
      </c>
      <c r="E45" s="16" t="s">
        <v>411</v>
      </c>
      <c r="F45" s="21">
        <v>40</v>
      </c>
      <c r="G45" s="18" t="s">
        <v>412</v>
      </c>
    </row>
    <row r="46" s="7" customFormat="1" ht="30" customHeight="1" spans="1:7">
      <c r="A46" s="16"/>
      <c r="B46" s="19"/>
      <c r="C46" s="17" t="s">
        <v>413</v>
      </c>
      <c r="D46" s="16" t="s">
        <v>375</v>
      </c>
      <c r="E46" s="16" t="s">
        <v>339</v>
      </c>
      <c r="F46" s="21">
        <v>50</v>
      </c>
      <c r="G46" s="18"/>
    </row>
    <row r="47" s="7" customFormat="1" ht="30" customHeight="1" spans="1:7">
      <c r="A47" s="16"/>
      <c r="B47" s="19"/>
      <c r="C47" s="20" t="s">
        <v>414</v>
      </c>
      <c r="D47" s="16" t="s">
        <v>384</v>
      </c>
      <c r="E47" s="16" t="s">
        <v>359</v>
      </c>
      <c r="F47" s="21" t="s">
        <v>17</v>
      </c>
      <c r="G47" s="18"/>
    </row>
    <row r="48" s="5" customFormat="1" ht="30" customHeight="1" spans="1:7">
      <c r="A48" s="16" t="s">
        <v>350</v>
      </c>
      <c r="B48" s="12" t="s">
        <v>148</v>
      </c>
      <c r="C48" s="20" t="s">
        <v>415</v>
      </c>
      <c r="D48" s="12" t="s">
        <v>353</v>
      </c>
      <c r="E48" s="12" t="s">
        <v>416</v>
      </c>
      <c r="F48" s="21">
        <v>270</v>
      </c>
      <c r="G48" s="18"/>
    </row>
    <row r="49" s="5" customFormat="1" ht="30" customHeight="1" spans="1:7">
      <c r="A49" s="16"/>
      <c r="B49" s="16" t="s">
        <v>417</v>
      </c>
      <c r="C49" s="20" t="s">
        <v>418</v>
      </c>
      <c r="D49" s="12" t="s">
        <v>353</v>
      </c>
      <c r="E49" s="12" t="s">
        <v>419</v>
      </c>
      <c r="F49" s="21" t="s">
        <v>420</v>
      </c>
      <c r="G49" s="18" t="s">
        <v>421</v>
      </c>
    </row>
    <row r="50" s="5" customFormat="1" ht="30" customHeight="1" spans="1:7">
      <c r="A50" s="16"/>
      <c r="B50" s="16"/>
      <c r="C50" s="20" t="s">
        <v>422</v>
      </c>
      <c r="D50" s="12" t="s">
        <v>353</v>
      </c>
      <c r="E50" s="12" t="s">
        <v>423</v>
      </c>
      <c r="F50" s="21">
        <v>2</v>
      </c>
      <c r="G50" s="18"/>
    </row>
    <row r="51" s="5" customFormat="1" ht="30" customHeight="1" spans="1:7">
      <c r="A51" s="16"/>
      <c r="B51" s="16"/>
      <c r="C51" s="20" t="s">
        <v>424</v>
      </c>
      <c r="D51" s="12" t="s">
        <v>353</v>
      </c>
      <c r="E51" s="12" t="s">
        <v>354</v>
      </c>
      <c r="F51" s="21"/>
      <c r="G51" s="18"/>
    </row>
    <row r="52" s="5" customFormat="1" ht="30" customHeight="1" spans="1:7">
      <c r="A52" s="16"/>
      <c r="B52" s="16"/>
      <c r="C52" s="20" t="s">
        <v>425</v>
      </c>
      <c r="D52" s="12" t="s">
        <v>353</v>
      </c>
      <c r="E52" s="12" t="s">
        <v>379</v>
      </c>
      <c r="F52" s="21"/>
      <c r="G52" s="18"/>
    </row>
    <row r="53" s="5" customFormat="1" ht="30" customHeight="1" spans="1:7">
      <c r="A53" s="16"/>
      <c r="B53" s="12" t="s">
        <v>426</v>
      </c>
      <c r="C53" s="17" t="s">
        <v>427</v>
      </c>
      <c r="D53" s="12" t="s">
        <v>353</v>
      </c>
      <c r="E53" s="12" t="s">
        <v>428</v>
      </c>
      <c r="F53" s="21">
        <v>2.45</v>
      </c>
      <c r="G53" s="18"/>
    </row>
    <row r="54" s="5" customFormat="1" ht="30" customHeight="1" spans="1:7">
      <c r="A54" s="16"/>
      <c r="B54" s="12" t="s">
        <v>153</v>
      </c>
      <c r="C54" s="17" t="s">
        <v>429</v>
      </c>
      <c r="D54" s="12" t="s">
        <v>353</v>
      </c>
      <c r="E54" s="12" t="s">
        <v>379</v>
      </c>
      <c r="F54" s="21">
        <v>2.12</v>
      </c>
      <c r="G54" s="18"/>
    </row>
    <row r="55" s="5" customFormat="1" ht="30" customHeight="1" spans="1:7">
      <c r="A55" s="16"/>
      <c r="B55" s="12"/>
      <c r="C55" s="17" t="s">
        <v>430</v>
      </c>
      <c r="D55" s="12" t="s">
        <v>353</v>
      </c>
      <c r="E55" s="12" t="s">
        <v>339</v>
      </c>
      <c r="F55" s="21" t="s">
        <v>420</v>
      </c>
      <c r="G55" s="18"/>
    </row>
    <row r="56" s="5" customFormat="1" ht="30" customHeight="1" spans="1:7">
      <c r="A56" s="16"/>
      <c r="B56" s="12"/>
      <c r="C56" s="20" t="s">
        <v>431</v>
      </c>
      <c r="D56" s="12" t="s">
        <v>353</v>
      </c>
      <c r="E56" s="12" t="s">
        <v>419</v>
      </c>
      <c r="F56" s="21" t="s">
        <v>432</v>
      </c>
      <c r="G56" s="18"/>
    </row>
    <row r="57" s="5" customFormat="1" ht="30" customHeight="1" spans="1:7">
      <c r="A57" s="16"/>
      <c r="B57" s="12"/>
      <c r="C57" s="17" t="s">
        <v>433</v>
      </c>
      <c r="D57" s="12" t="s">
        <v>353</v>
      </c>
      <c r="E57" s="12" t="s">
        <v>419</v>
      </c>
      <c r="F57" s="21"/>
      <c r="G57" s="18"/>
    </row>
    <row r="58" s="5" customFormat="1" ht="30" customHeight="1" spans="1:7">
      <c r="A58" s="16"/>
      <c r="B58" s="12"/>
      <c r="C58" s="20" t="s">
        <v>434</v>
      </c>
      <c r="D58" s="12" t="s">
        <v>353</v>
      </c>
      <c r="E58" s="12" t="s">
        <v>379</v>
      </c>
      <c r="F58" s="21"/>
      <c r="G58" s="18"/>
    </row>
    <row r="59" s="5" customFormat="1" ht="30" customHeight="1" spans="1:7">
      <c r="A59" s="16"/>
      <c r="B59" s="16" t="s">
        <v>435</v>
      </c>
      <c r="C59" s="20" t="s">
        <v>436</v>
      </c>
      <c r="D59" s="12" t="s">
        <v>353</v>
      </c>
      <c r="E59" s="12" t="s">
        <v>356</v>
      </c>
      <c r="F59" s="21" t="s">
        <v>420</v>
      </c>
      <c r="G59" s="18"/>
    </row>
    <row r="60" s="5" customFormat="1" ht="30" customHeight="1" spans="1:7">
      <c r="A60" s="16"/>
      <c r="B60" s="16" t="s">
        <v>114</v>
      </c>
      <c r="C60" s="20" t="s">
        <v>437</v>
      </c>
      <c r="D60" s="12" t="s">
        <v>353</v>
      </c>
      <c r="E60" s="12" t="s">
        <v>379</v>
      </c>
      <c r="F60" s="21">
        <f>F61+F63+F64</f>
        <v>24600</v>
      </c>
      <c r="G60" s="18" t="s">
        <v>438</v>
      </c>
    </row>
    <row r="61" s="5" customFormat="1" ht="30" customHeight="1" spans="1:7">
      <c r="A61" s="16"/>
      <c r="B61" s="16"/>
      <c r="C61" s="20" t="s">
        <v>439</v>
      </c>
      <c r="D61" s="12" t="s">
        <v>353</v>
      </c>
      <c r="E61" s="12" t="s">
        <v>379</v>
      </c>
      <c r="F61" s="21">
        <v>7000</v>
      </c>
      <c r="G61" s="18"/>
    </row>
    <row r="62" s="5" customFormat="1" ht="30" customHeight="1" spans="1:7">
      <c r="A62" s="16"/>
      <c r="B62" s="16"/>
      <c r="C62" s="20" t="s">
        <v>440</v>
      </c>
      <c r="D62" s="12" t="s">
        <v>353</v>
      </c>
      <c r="E62" s="12" t="s">
        <v>379</v>
      </c>
      <c r="F62" s="21" t="s">
        <v>380</v>
      </c>
      <c r="G62" s="18"/>
    </row>
    <row r="63" s="5" customFormat="1" ht="30" customHeight="1" spans="1:7">
      <c r="A63" s="16"/>
      <c r="B63" s="16"/>
      <c r="C63" s="20" t="s">
        <v>441</v>
      </c>
      <c r="D63" s="12" t="s">
        <v>353</v>
      </c>
      <c r="E63" s="12" t="s">
        <v>379</v>
      </c>
      <c r="F63" s="21">
        <v>16600</v>
      </c>
      <c r="G63" s="18"/>
    </row>
    <row r="64" s="5" customFormat="1" ht="30" customHeight="1" spans="1:7">
      <c r="A64" s="16"/>
      <c r="B64" s="16"/>
      <c r="C64" s="20" t="s">
        <v>442</v>
      </c>
      <c r="D64" s="12" t="s">
        <v>353</v>
      </c>
      <c r="E64" s="12" t="s">
        <v>379</v>
      </c>
      <c r="F64" s="21">
        <v>1000</v>
      </c>
      <c r="G64" s="18"/>
    </row>
    <row r="65" s="5" customFormat="1" ht="30" customHeight="1" spans="1:7">
      <c r="A65" s="16"/>
      <c r="B65" s="16"/>
      <c r="C65" s="20" t="s">
        <v>443</v>
      </c>
      <c r="D65" s="12" t="s">
        <v>353</v>
      </c>
      <c r="E65" s="12" t="s">
        <v>370</v>
      </c>
      <c r="F65" s="21" t="s">
        <v>380</v>
      </c>
      <c r="G65" s="18"/>
    </row>
    <row r="66" s="5" customFormat="1" ht="30" customHeight="1" spans="1:7">
      <c r="A66" s="16"/>
      <c r="B66" s="16"/>
      <c r="C66" s="20" t="s">
        <v>444</v>
      </c>
      <c r="D66" s="12" t="s">
        <v>353</v>
      </c>
      <c r="E66" s="12" t="s">
        <v>379</v>
      </c>
      <c r="F66" s="21">
        <v>1700</v>
      </c>
      <c r="G66" s="18"/>
    </row>
    <row r="67" s="5" customFormat="1" ht="30" customHeight="1" spans="1:7">
      <c r="A67" s="16"/>
      <c r="B67" s="16"/>
      <c r="C67" s="20" t="s">
        <v>445</v>
      </c>
      <c r="D67" s="12" t="s">
        <v>353</v>
      </c>
      <c r="E67" s="12" t="s">
        <v>379</v>
      </c>
      <c r="F67" s="21">
        <v>1700</v>
      </c>
      <c r="G67" s="18"/>
    </row>
    <row r="68" s="5" customFormat="1" ht="30" customHeight="1" spans="1:7">
      <c r="A68" s="16"/>
      <c r="B68" s="16"/>
      <c r="C68" s="20" t="s">
        <v>446</v>
      </c>
      <c r="D68" s="12" t="s">
        <v>353</v>
      </c>
      <c r="E68" s="12" t="s">
        <v>379</v>
      </c>
      <c r="F68" s="21" t="s">
        <v>76</v>
      </c>
      <c r="G68" s="18"/>
    </row>
    <row r="69" s="5" customFormat="1" ht="30" customHeight="1" spans="1:7">
      <c r="A69" s="16"/>
      <c r="B69" s="16" t="s">
        <v>119</v>
      </c>
      <c r="C69" s="20" t="s">
        <v>447</v>
      </c>
      <c r="D69" s="12" t="s">
        <v>375</v>
      </c>
      <c r="E69" s="12" t="s">
        <v>339</v>
      </c>
      <c r="F69" s="21" t="s">
        <v>448</v>
      </c>
      <c r="G69" s="18" t="s">
        <v>449</v>
      </c>
    </row>
    <row r="70" s="5" customFormat="1" ht="30" customHeight="1" spans="1:7">
      <c r="A70" s="16"/>
      <c r="B70" s="16"/>
      <c r="C70" s="20" t="s">
        <v>450</v>
      </c>
      <c r="D70" s="12" t="s">
        <v>375</v>
      </c>
      <c r="E70" s="12" t="s">
        <v>339</v>
      </c>
      <c r="F70" s="21" t="s">
        <v>448</v>
      </c>
      <c r="G70" s="18" t="s">
        <v>449</v>
      </c>
    </row>
    <row r="71" s="5" customFormat="1" ht="30" customHeight="1" spans="1:7">
      <c r="A71" s="16"/>
      <c r="B71" s="16"/>
      <c r="C71" s="20" t="s">
        <v>451</v>
      </c>
      <c r="D71" s="12" t="s">
        <v>375</v>
      </c>
      <c r="E71" s="12" t="s">
        <v>339</v>
      </c>
      <c r="F71" s="21" t="s">
        <v>448</v>
      </c>
      <c r="G71" s="18" t="s">
        <v>449</v>
      </c>
    </row>
    <row r="72" s="5" customFormat="1" ht="30" customHeight="1" spans="1:7">
      <c r="A72" s="16"/>
      <c r="B72" s="16" t="s">
        <v>109</v>
      </c>
      <c r="C72" s="20" t="s">
        <v>452</v>
      </c>
      <c r="D72" s="12" t="s">
        <v>353</v>
      </c>
      <c r="E72" s="12" t="s">
        <v>379</v>
      </c>
      <c r="F72" s="21">
        <v>2.9707</v>
      </c>
      <c r="G72" s="18" t="s">
        <v>453</v>
      </c>
    </row>
    <row r="73" s="5" customFormat="1" ht="30" customHeight="1" spans="1:7">
      <c r="A73" s="16"/>
      <c r="B73" s="16"/>
      <c r="C73" s="20" t="s">
        <v>454</v>
      </c>
      <c r="D73" s="12" t="s">
        <v>353</v>
      </c>
      <c r="E73" s="12" t="s">
        <v>379</v>
      </c>
      <c r="F73" s="21">
        <v>2.9707</v>
      </c>
      <c r="G73" s="18" t="s">
        <v>455</v>
      </c>
    </row>
    <row r="74" s="5" customFormat="1" ht="30" customHeight="1" spans="1:7">
      <c r="A74" s="16"/>
      <c r="B74" s="16"/>
      <c r="C74" s="20" t="s">
        <v>456</v>
      </c>
      <c r="D74" s="12" t="s">
        <v>375</v>
      </c>
      <c r="E74" s="12" t="s">
        <v>457</v>
      </c>
      <c r="F74" s="21" t="s">
        <v>458</v>
      </c>
      <c r="G74" s="18" t="s">
        <v>459</v>
      </c>
    </row>
    <row r="75" s="5" customFormat="1" ht="30" customHeight="1" spans="1:7">
      <c r="A75" s="16"/>
      <c r="B75" s="16"/>
      <c r="C75" s="20" t="s">
        <v>460</v>
      </c>
      <c r="D75" s="12" t="s">
        <v>375</v>
      </c>
      <c r="E75" s="12" t="s">
        <v>457</v>
      </c>
      <c r="F75" s="21" t="s">
        <v>461</v>
      </c>
      <c r="G75" s="18"/>
    </row>
    <row r="76" s="5" customFormat="1" ht="30" customHeight="1" spans="1:7">
      <c r="A76" s="24" t="s">
        <v>350</v>
      </c>
      <c r="B76" s="12" t="s">
        <v>462</v>
      </c>
      <c r="C76" s="20" t="s">
        <v>463</v>
      </c>
      <c r="D76" s="12" t="s">
        <v>353</v>
      </c>
      <c r="E76" s="16" t="s">
        <v>370</v>
      </c>
      <c r="F76" s="21">
        <v>129904</v>
      </c>
      <c r="G76" s="20"/>
    </row>
    <row r="77" s="5" customFormat="1" ht="30" customHeight="1" spans="1:7">
      <c r="A77" s="25"/>
      <c r="B77" s="12"/>
      <c r="C77" s="20" t="s">
        <v>464</v>
      </c>
      <c r="D77" s="12" t="s">
        <v>358</v>
      </c>
      <c r="E77" s="16" t="s">
        <v>359</v>
      </c>
      <c r="F77" s="21" t="s">
        <v>17</v>
      </c>
      <c r="G77" s="20"/>
    </row>
    <row r="78" s="5" customFormat="1" ht="30" customHeight="1" spans="1:7">
      <c r="A78" s="26"/>
      <c r="B78" s="12"/>
      <c r="C78" s="20" t="s">
        <v>465</v>
      </c>
      <c r="D78" s="12" t="s">
        <v>358</v>
      </c>
      <c r="E78" s="16" t="s">
        <v>359</v>
      </c>
      <c r="F78" s="21" t="s">
        <v>17</v>
      </c>
      <c r="G78" s="20"/>
    </row>
    <row r="79" s="5" customFormat="1" ht="30" customHeight="1" spans="1:7">
      <c r="A79" s="16" t="s">
        <v>466</v>
      </c>
      <c r="B79" s="16" t="s">
        <v>467</v>
      </c>
      <c r="C79" s="20" t="s">
        <v>468</v>
      </c>
      <c r="D79" s="12" t="s">
        <v>353</v>
      </c>
      <c r="E79" s="16" t="s">
        <v>416</v>
      </c>
      <c r="F79" s="21">
        <v>1513.257</v>
      </c>
      <c r="G79" s="20" t="s">
        <v>469</v>
      </c>
    </row>
    <row r="80" s="5" customFormat="1" ht="30" customHeight="1" spans="1:7">
      <c r="A80" s="16"/>
      <c r="B80" s="16"/>
      <c r="C80" s="20" t="s">
        <v>470</v>
      </c>
      <c r="D80" s="12" t="s">
        <v>353</v>
      </c>
      <c r="E80" s="16" t="s">
        <v>416</v>
      </c>
      <c r="F80" s="21">
        <v>122</v>
      </c>
      <c r="G80" s="20"/>
    </row>
    <row r="81" s="5" customFormat="1" ht="30" customHeight="1" spans="1:7">
      <c r="A81" s="16"/>
      <c r="B81" s="16"/>
      <c r="C81" s="20" t="s">
        <v>471</v>
      </c>
      <c r="D81" s="12" t="s">
        <v>353</v>
      </c>
      <c r="E81" s="16" t="s">
        <v>416</v>
      </c>
      <c r="F81" s="21" t="s">
        <v>472</v>
      </c>
      <c r="G81" s="20"/>
    </row>
    <row r="82" s="5" customFormat="1" ht="30" customHeight="1" spans="1:7">
      <c r="A82" s="16"/>
      <c r="B82" s="16"/>
      <c r="C82" s="20" t="s">
        <v>473</v>
      </c>
      <c r="D82" s="12" t="s">
        <v>353</v>
      </c>
      <c r="E82" s="16" t="s">
        <v>416</v>
      </c>
      <c r="F82" s="21"/>
      <c r="G82" s="20"/>
    </row>
    <row r="83" s="5" customFormat="1" ht="30" customHeight="1" spans="1:7">
      <c r="A83" s="16"/>
      <c r="B83" s="16" t="s">
        <v>474</v>
      </c>
      <c r="C83" s="17" t="s">
        <v>475</v>
      </c>
      <c r="D83" s="16" t="s">
        <v>353</v>
      </c>
      <c r="E83" s="16" t="s">
        <v>411</v>
      </c>
      <c r="F83" s="21"/>
      <c r="G83" s="18" t="s">
        <v>412</v>
      </c>
    </row>
    <row r="84" s="5" customFormat="1" ht="30" customHeight="1" spans="1:7">
      <c r="A84" s="16"/>
      <c r="B84" s="16" t="s">
        <v>476</v>
      </c>
      <c r="C84" s="20" t="s">
        <v>477</v>
      </c>
      <c r="D84" s="12" t="s">
        <v>353</v>
      </c>
      <c r="E84" s="12" t="s">
        <v>354</v>
      </c>
      <c r="F84" s="21"/>
      <c r="G84" s="18"/>
    </row>
    <row r="85" s="5" customFormat="1" ht="30" customHeight="1" spans="1:7">
      <c r="A85" s="16"/>
      <c r="B85" s="16"/>
      <c r="C85" s="17" t="s">
        <v>478</v>
      </c>
      <c r="D85" s="12" t="s">
        <v>353</v>
      </c>
      <c r="E85" s="12" t="s">
        <v>419</v>
      </c>
      <c r="F85" s="21"/>
      <c r="G85" s="18"/>
    </row>
    <row r="86" s="5" customFormat="1" ht="30" customHeight="1" spans="1:7">
      <c r="A86" s="16"/>
      <c r="B86" s="16" t="s">
        <v>479</v>
      </c>
      <c r="C86" s="17" t="s">
        <v>480</v>
      </c>
      <c r="D86" s="16" t="s">
        <v>353</v>
      </c>
      <c r="E86" s="16" t="s">
        <v>411</v>
      </c>
      <c r="F86" s="21"/>
      <c r="G86" s="27"/>
    </row>
    <row r="87" s="5" customFormat="1" ht="30" customHeight="1" spans="1:7">
      <c r="A87" s="16"/>
      <c r="B87" s="16" t="s">
        <v>481</v>
      </c>
      <c r="C87" s="17" t="s">
        <v>482</v>
      </c>
      <c r="D87" s="16" t="s">
        <v>353</v>
      </c>
      <c r="E87" s="12" t="s">
        <v>411</v>
      </c>
      <c r="F87" s="21"/>
      <c r="G87" s="16"/>
    </row>
    <row r="88" s="5" customFormat="1" ht="30" customHeight="1" spans="1:7">
      <c r="A88" s="16"/>
      <c r="B88" s="16" t="s">
        <v>483</v>
      </c>
      <c r="C88" s="20" t="s">
        <v>484</v>
      </c>
      <c r="D88" s="12" t="s">
        <v>353</v>
      </c>
      <c r="E88" s="12" t="s">
        <v>419</v>
      </c>
      <c r="F88" s="21"/>
      <c r="G88" s="18"/>
    </row>
    <row r="89" s="5" customFormat="1" ht="30" customHeight="1" spans="1:7">
      <c r="A89" s="16"/>
      <c r="B89" s="16" t="s">
        <v>485</v>
      </c>
      <c r="C89" s="20" t="s">
        <v>486</v>
      </c>
      <c r="D89" s="12" t="s">
        <v>353</v>
      </c>
      <c r="E89" s="12" t="s">
        <v>379</v>
      </c>
      <c r="F89" s="21"/>
      <c r="G89" s="18"/>
    </row>
    <row r="90" s="5" customFormat="1" ht="30" customHeight="1" spans="1:7">
      <c r="A90" s="16"/>
      <c r="B90" s="16" t="s">
        <v>487</v>
      </c>
      <c r="C90" s="20" t="s">
        <v>488</v>
      </c>
      <c r="D90" s="12" t="s">
        <v>353</v>
      </c>
      <c r="E90" s="12" t="s">
        <v>411</v>
      </c>
      <c r="F90" s="21"/>
      <c r="G90" s="18"/>
    </row>
    <row r="91" s="5" customFormat="1" ht="30" customHeight="1" spans="1:7">
      <c r="A91" s="16"/>
      <c r="B91" s="16"/>
      <c r="C91" s="20" t="s">
        <v>489</v>
      </c>
      <c r="D91" s="12" t="s">
        <v>353</v>
      </c>
      <c r="E91" s="12" t="s">
        <v>411</v>
      </c>
      <c r="F91" s="21"/>
      <c r="G91" s="18"/>
    </row>
  </sheetData>
  <mergeCells count="36">
    <mergeCell ref="A2:G2"/>
    <mergeCell ref="D3:G3"/>
    <mergeCell ref="C4:F4"/>
    <mergeCell ref="C5:F5"/>
    <mergeCell ref="C6:F6"/>
    <mergeCell ref="C7:F7"/>
    <mergeCell ref="C8:F8"/>
    <mergeCell ref="B9:G9"/>
    <mergeCell ref="A4:A8"/>
    <mergeCell ref="A11:A15"/>
    <mergeCell ref="A16:A47"/>
    <mergeCell ref="A48: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rintOptions horizontalCentered="1"/>
  <pageMargins left="0.472222222222222" right="0.393055555555556" top="0.354166666666667" bottom="0.118055555555556" header="0.275" footer="0.196527777777778"/>
  <pageSetup paperSize="9" scale="5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 韶关市新丰县2023年第一批省级涉农资金分配情况表</vt:lpstr>
      <vt:lpstr>附件2 新丰县2023年省级涉农统筹整合转移支付资金区域绩效目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Administrator</cp:lastModifiedBy>
  <dcterms:created xsi:type="dcterms:W3CDTF">2022-11-24T04:01:00Z</dcterms:created>
  <dcterms:modified xsi:type="dcterms:W3CDTF">2023-01-16T01:49:23Z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631DA69C43E641CE8D3E97EC0F368E8F</vt:lpwstr>
  </property>
</Properties>
</file>