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成绩汇总" sheetId="3" r:id="rId1"/>
  </sheets>
  <calcPr calcId="144525"/>
</workbook>
</file>

<file path=xl/sharedStrings.xml><?xml version="1.0" encoding="utf-8"?>
<sst xmlns="http://schemas.openxmlformats.org/spreadsheetml/2006/main" count="19" uniqueCount="14">
  <si>
    <t>新丰县供销合作联社招聘工作人员成绩汇总表</t>
  </si>
  <si>
    <t>考生抽签号</t>
  </si>
  <si>
    <t>维度评分</t>
  </si>
  <si>
    <t>面试成绩</t>
  </si>
  <si>
    <t>总分</t>
  </si>
  <si>
    <t>名次</t>
  </si>
  <si>
    <t>是否进入体检</t>
  </si>
  <si>
    <t>备注</t>
  </si>
  <si>
    <t>分值</t>
  </si>
  <si>
    <t>20%折算</t>
  </si>
  <si>
    <t>80%折算</t>
  </si>
  <si>
    <t>否</t>
  </si>
  <si>
    <t>面试缺考</t>
  </si>
  <si>
    <t>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</si>
</sst>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14" sqref="E14"/>
    </sheetView>
  </sheetViews>
  <sheetFormatPr defaultColWidth="9" defaultRowHeight="13.5"/>
  <cols>
    <col min="2" max="8" width="14.875" customWidth="1"/>
    <col min="9" max="9" width="11.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 t="s">
        <v>2</v>
      </c>
      <c r="C2" s="2"/>
      <c r="D2" s="3" t="s">
        <v>3</v>
      </c>
      <c r="E2" s="3"/>
      <c r="F2" s="3" t="s">
        <v>4</v>
      </c>
      <c r="G2" s="4" t="s">
        <v>5</v>
      </c>
      <c r="H2" s="2" t="s">
        <v>6</v>
      </c>
      <c r="I2" s="2" t="s">
        <v>7</v>
      </c>
    </row>
    <row r="3" ht="18.75" spans="1:9">
      <c r="A3" s="2"/>
      <c r="B3" s="2" t="s">
        <v>8</v>
      </c>
      <c r="C3" s="2" t="s">
        <v>9</v>
      </c>
      <c r="D3" s="3" t="s">
        <v>8</v>
      </c>
      <c r="E3" s="3" t="s">
        <v>10</v>
      </c>
      <c r="F3" s="3"/>
      <c r="G3" s="4"/>
      <c r="H3" s="2"/>
      <c r="I3" s="2"/>
    </row>
    <row r="4" ht="18.75" spans="1:9">
      <c r="A4" s="5">
        <v>1</v>
      </c>
      <c r="B4" s="6">
        <v>100</v>
      </c>
      <c r="C4" s="5">
        <f t="shared" ref="C4:C9" si="0">B4*20%</f>
        <v>20</v>
      </c>
      <c r="D4" s="6">
        <v>76.33</v>
      </c>
      <c r="E4" s="6">
        <f t="shared" ref="E4:E9" si="1">D4*80%</f>
        <v>61.064</v>
      </c>
      <c r="F4" s="7">
        <f t="shared" ref="F4:F9" si="2">C4+E4</f>
        <v>81.064</v>
      </c>
      <c r="G4" s="5">
        <f>RANK(F4,$F$4:$F$9,0)</f>
        <v>3</v>
      </c>
      <c r="H4" s="5" t="s">
        <v>11</v>
      </c>
      <c r="I4" s="8"/>
    </row>
    <row r="5" ht="18.75" spans="1:9">
      <c r="A5" s="5">
        <v>2</v>
      </c>
      <c r="B5" s="6">
        <v>91</v>
      </c>
      <c r="C5" s="5">
        <f t="shared" si="0"/>
        <v>18.2</v>
      </c>
      <c r="D5" s="6">
        <v>0</v>
      </c>
      <c r="E5" s="6">
        <f t="shared" si="1"/>
        <v>0</v>
      </c>
      <c r="F5" s="7">
        <f t="shared" si="2"/>
        <v>18.2</v>
      </c>
      <c r="G5" s="5">
        <f>RANK(F5,$F$4:$F$9,0)</f>
        <v>6</v>
      </c>
      <c r="H5" s="5" t="s">
        <v>11</v>
      </c>
      <c r="I5" s="5" t="s">
        <v>12</v>
      </c>
    </row>
    <row r="6" ht="18.75" spans="1:9">
      <c r="A6" s="5">
        <v>3</v>
      </c>
      <c r="B6" s="6">
        <v>90</v>
      </c>
      <c r="C6" s="5">
        <f t="shared" si="0"/>
        <v>18</v>
      </c>
      <c r="D6" s="6">
        <v>62.5</v>
      </c>
      <c r="E6" s="6">
        <f t="shared" si="1"/>
        <v>50</v>
      </c>
      <c r="F6" s="7">
        <f t="shared" si="2"/>
        <v>68</v>
      </c>
      <c r="G6" s="5">
        <f>RANK(F6,$F$4:$F$9,0)</f>
        <v>5</v>
      </c>
      <c r="H6" s="5" t="s">
        <v>11</v>
      </c>
      <c r="I6" s="8"/>
    </row>
    <row r="7" ht="18.75" spans="1:9">
      <c r="A7" s="5">
        <v>4</v>
      </c>
      <c r="B7" s="6">
        <v>98</v>
      </c>
      <c r="C7" s="5">
        <f t="shared" si="0"/>
        <v>19.6</v>
      </c>
      <c r="D7" s="6">
        <v>79.167</v>
      </c>
      <c r="E7" s="6">
        <f t="shared" si="1"/>
        <v>63.3336</v>
      </c>
      <c r="F7" s="7">
        <f t="shared" si="2"/>
        <v>82.9336</v>
      </c>
      <c r="G7" s="5">
        <f>RANK(F7,$F$4:$F$9,0)</f>
        <v>2</v>
      </c>
      <c r="H7" s="5" t="s">
        <v>11</v>
      </c>
      <c r="I7" s="8"/>
    </row>
    <row r="8" ht="18.75" spans="1:9">
      <c r="A8" s="5">
        <v>5</v>
      </c>
      <c r="B8" s="6">
        <v>91</v>
      </c>
      <c r="C8" s="5">
        <f t="shared" si="0"/>
        <v>18.2</v>
      </c>
      <c r="D8" s="6">
        <v>86.25</v>
      </c>
      <c r="E8" s="6">
        <f t="shared" si="1"/>
        <v>69</v>
      </c>
      <c r="F8" s="7">
        <f t="shared" si="2"/>
        <v>87.2</v>
      </c>
      <c r="G8" s="5">
        <f>RANK(F8,$F$4:$F$9,0)</f>
        <v>1</v>
      </c>
      <c r="H8" s="5" t="s">
        <v>13</v>
      </c>
      <c r="I8" s="8"/>
    </row>
    <row r="9" ht="18.75" spans="1:9">
      <c r="A9" s="5">
        <v>6</v>
      </c>
      <c r="B9" s="6">
        <v>91</v>
      </c>
      <c r="C9" s="5">
        <f t="shared" si="0"/>
        <v>18.2</v>
      </c>
      <c r="D9" s="6">
        <v>77.5</v>
      </c>
      <c r="E9" s="6">
        <f t="shared" si="1"/>
        <v>62</v>
      </c>
      <c r="F9" s="7">
        <f t="shared" si="2"/>
        <v>80.2</v>
      </c>
      <c r="G9" s="5">
        <f>RANK(F9,$F$4:$F$9,0)</f>
        <v>4</v>
      </c>
      <c r="H9" s="5" t="s">
        <v>11</v>
      </c>
      <c r="I9" s="8"/>
    </row>
  </sheetData>
  <mergeCells count="8">
    <mergeCell ref="A1:I1"/>
    <mergeCell ref="B2:C2"/>
    <mergeCell ref="D2:E2"/>
    <mergeCell ref="A2:A3"/>
    <mergeCell ref="F2:F3"/>
    <mergeCell ref="G2:G3"/>
    <mergeCell ref="H2:H3"/>
    <mergeCell ref="I2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大鲨鱼</cp:lastModifiedBy>
  <dcterms:created xsi:type="dcterms:W3CDTF">2021-10-14T00:54:00Z</dcterms:created>
  <dcterms:modified xsi:type="dcterms:W3CDTF">2022-03-26T04:33:15Z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