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670" activeTab="1"/>
  </bookViews>
  <sheets>
    <sheet name="Sheet1" sheetId="1" r:id="rId1"/>
    <sheet name="Sheet2" sheetId="2" r:id="rId2"/>
  </sheets>
  <definedNames>
    <definedName name="_xlnm._FilterDatabase" localSheetId="0" hidden="1">Sheet1!$A$3:$J$152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<sst xmlns="http://schemas.openxmlformats.org/spreadsheetml/2006/main" count="317" uniqueCount="226">
  <si>
    <r>
      <rPr>
        <sz val="10"/>
        <rFont val="仿宋_GB2312"/>
        <charset val="134"/>
      </rPr>
      <t xml:space="preserve"> </t>
    </r>
    <r>
      <rPr>
        <sz val="10"/>
        <rFont val="黑体"/>
        <charset val="134"/>
      </rPr>
      <t xml:space="preserve">                     </t>
    </r>
    <r>
      <rPr>
        <b/>
        <sz val="14"/>
        <rFont val="黑体"/>
        <charset val="134"/>
      </rPr>
      <t>新丰县2021年固定资产投资（</t>
    </r>
    <r>
      <rPr>
        <b/>
        <sz val="14"/>
        <rFont val="仿宋_GB2312"/>
        <charset val="134"/>
      </rPr>
      <t>1-6月）</t>
    </r>
    <r>
      <rPr>
        <b/>
        <sz val="14"/>
        <rFont val="黑体"/>
        <charset val="134"/>
      </rPr>
      <t>任务进度表</t>
    </r>
  </si>
  <si>
    <t>单位：万元</t>
  </si>
  <si>
    <t>序号</t>
  </si>
  <si>
    <t>责任
单位</t>
  </si>
  <si>
    <t>项目名称</t>
  </si>
  <si>
    <t>计划总投资</t>
  </si>
  <si>
    <t>2021年计划投资</t>
  </si>
  <si>
    <t>2021年1-6月完成投资</t>
  </si>
  <si>
    <t>年度目标
任务</t>
  </si>
  <si>
    <t>完成投资量</t>
  </si>
  <si>
    <t>年度进度%</t>
  </si>
  <si>
    <t>备注</t>
  </si>
  <si>
    <t>住管局</t>
  </si>
  <si>
    <t>卓兴房地产项目</t>
  </si>
  <si>
    <t>75000</t>
  </si>
  <si>
    <t>县重点项目</t>
  </si>
  <si>
    <t>天御华府项目</t>
  </si>
  <si>
    <t>新丰江流域（新丰县城）水环境综合治理工程项目</t>
  </si>
  <si>
    <t>金麟壹号院项目</t>
  </si>
  <si>
    <t>滨江名都</t>
  </si>
  <si>
    <t>38000</t>
  </si>
  <si>
    <t>雲山诗意小区</t>
  </si>
  <si>
    <t>名汇花园</t>
  </si>
  <si>
    <t>壹号公馆</t>
  </si>
  <si>
    <t>新丰江大桥建设工程项目</t>
  </si>
  <si>
    <t>5500</t>
  </si>
  <si>
    <t>南区路网建设项目（府前大道北段、滨江路西段）</t>
  </si>
  <si>
    <t>42757</t>
  </si>
  <si>
    <t>松园村生水凹建筑渣土消纳统一处理场项目</t>
  </si>
  <si>
    <t>练溪路公租房D栋建设工程项目</t>
  </si>
  <si>
    <t>新丰县村镇生活污水和垃圾处理工程PPP项目</t>
  </si>
  <si>
    <t>43279</t>
  </si>
  <si>
    <t>综合环卫管理基地及垃圾填埋场渗沥液调节池改造工程项目</t>
  </si>
  <si>
    <t>翡翠名苑三旧改造项目</t>
  </si>
  <si>
    <t>新丰县城市管道天然气供气工程</t>
  </si>
  <si>
    <t>19781</t>
  </si>
  <si>
    <t>半山豪庭</t>
  </si>
  <si>
    <t>新丰县垃圾填埋场渗滤液调节池改造工程</t>
  </si>
  <si>
    <t>新丰县公共停车场工程</t>
  </si>
  <si>
    <t>城市公园建设项目
(老一中改造）</t>
  </si>
  <si>
    <t>待定</t>
  </si>
  <si>
    <t>工信局</t>
  </si>
  <si>
    <t>南方（韶关）智能网联新能源汽车试验中心项目</t>
  </si>
  <si>
    <t>省重点项目</t>
  </si>
  <si>
    <t>韶关新盟食品有限公司新丰生产基地</t>
  </si>
  <si>
    <t>誉桦木业增资扩产（美尼美）项目</t>
  </si>
  <si>
    <t>广州广兴牧业设备新丰有限公司增资扩产</t>
  </si>
  <si>
    <t>市重点项目</t>
  </si>
  <si>
    <t>新丰佰旺高性能汽车配件生产基地项目</t>
  </si>
  <si>
    <t>自动化生产线多关节机器人应用技术改造项目</t>
  </si>
  <si>
    <t>新丰县世博玖钢项目</t>
  </si>
  <si>
    <t>中华制漆（新丰）有限公司年产10万吨涂料及附属项目</t>
  </si>
  <si>
    <t>工业园管委会</t>
  </si>
  <si>
    <t>产业转移工业园基础设施建设项目</t>
  </si>
  <si>
    <t>广东新丰县产业转移工业园标准厂房建设项目</t>
  </si>
  <si>
    <t>迪殷食品生产基地项目</t>
  </si>
  <si>
    <t>人造石英石生产线升级技术改造项目</t>
  </si>
  <si>
    <t>美瑛石英石新型建材（二期）项目</t>
  </si>
  <si>
    <t>海山游乐新丰生产基地项目</t>
  </si>
  <si>
    <t>清爽节能材料生产线项目</t>
  </si>
  <si>
    <t>雷诺贝尔新型材料项目</t>
  </si>
  <si>
    <t>仙草家园保健品项目</t>
  </si>
  <si>
    <t>产业转移工业园（回龙园区）管道天然气供气项目</t>
  </si>
  <si>
    <t>铝合金生产线技术改造项目</t>
  </si>
  <si>
    <t>旺洋金属制品项目（二期）</t>
  </si>
  <si>
    <t>高品质地板材料生产线技术改造项目</t>
  </si>
  <si>
    <t>华锐木业项目</t>
  </si>
  <si>
    <t>新丰县鸿丰绿色工业服务中心一期工程</t>
  </si>
  <si>
    <t>欧丽亚环保材料项目（广东欧丽亚环保新材料科技有限公司）</t>
  </si>
  <si>
    <t>马头工业园区人才公寓项目</t>
  </si>
  <si>
    <t>广州泰祥实业新材料科技（新丰）有限公司年产60万平方米环保幕墙铝单板生产线项目</t>
  </si>
  <si>
    <t>丰江新城管委会</t>
  </si>
  <si>
    <t>碧桂园星悦湾项目</t>
  </si>
  <si>
    <t>文化旅游度假综合体项目（德骞）</t>
  </si>
  <si>
    <t>县城第五小学</t>
  </si>
  <si>
    <t>丰江新城龙围起步区路网项目（滨江路、丰宁路会前坝段）</t>
  </si>
  <si>
    <t>奥林匹克花园项目</t>
  </si>
  <si>
    <t>万洋众创城项目</t>
  </si>
  <si>
    <t>交通运输局</t>
  </si>
  <si>
    <t>韶新高速</t>
  </si>
  <si>
    <t>X852线遥田半陂至大埔（佛冈交界）段改建工程项目</t>
  </si>
  <si>
    <t>国道G220线新丰县城段改建工程项目</t>
  </si>
  <si>
    <t>新丰县大风门至西莲山旅游公路改建工程</t>
  </si>
  <si>
    <t>代建局</t>
  </si>
  <si>
    <t>坳头村至龙江村人居环境连片整治（二期）工程项目</t>
  </si>
  <si>
    <t>行政服用中心</t>
  </si>
  <si>
    <t>其他固投项目</t>
  </si>
  <si>
    <t>民政局</t>
  </si>
  <si>
    <t>区域性敬老院（马头）新建项目</t>
  </si>
  <si>
    <t>新丰县流浪乞讨人员救助安置中心项目</t>
  </si>
  <si>
    <t>县农业农村局(县委农办)</t>
  </si>
  <si>
    <t>优质农产品营销平台项目</t>
  </si>
  <si>
    <t>正邦集团新丰县现代化生猪繁育及屠宰、加工一体化项目</t>
  </si>
  <si>
    <t>农村人居环境整治项目</t>
  </si>
  <si>
    <t>梅坑村生态农业养殖加工示范基地建设项目</t>
  </si>
  <si>
    <t>新丰县风貌提升示范村及示范带建设项目</t>
  </si>
  <si>
    <t>新丰县全域推进生态宜居美丽乡村建设项目</t>
  </si>
  <si>
    <t>德康农牧30万头生猪产业一体化项目</t>
  </si>
  <si>
    <t>教育局</t>
  </si>
  <si>
    <t>教育补短板（二期）项目</t>
  </si>
  <si>
    <t>东莞理工学院城市学院新丰校区</t>
  </si>
  <si>
    <t>水务局</t>
  </si>
  <si>
    <t>新丰江新丰县城上游段碧道建设项目</t>
  </si>
  <si>
    <t>新丰县遥田水库除险加固工程</t>
  </si>
  <si>
    <t>新丰县全域自然村集中供水项目</t>
  </si>
  <si>
    <t>新丰县水利工程建设管理中心</t>
  </si>
  <si>
    <t>新丰县城残旧管网改造和马头、遥田镇管网改造及水厂工艺改造</t>
  </si>
  <si>
    <t>卫健局</t>
  </si>
  <si>
    <t>新丰县人民医院异地搬迁新建项目</t>
  </si>
  <si>
    <t>新丰县妇幼保健院升级建设项目</t>
  </si>
  <si>
    <t>新丰县中医院异地搬迁升级建设项目</t>
  </si>
  <si>
    <t>新丰县遥田镇卫生院规范化建设项目</t>
  </si>
  <si>
    <t>县域医共体信息化系统平台建设项目</t>
  </si>
  <si>
    <t>供电局</t>
  </si>
  <si>
    <t>粤港澳大湾区500千伏外环中段工程（新丰段）</t>
  </si>
  <si>
    <t>乌东德电站</t>
  </si>
  <si>
    <t>2021年中低压配网基建项目</t>
  </si>
  <si>
    <t>公安局</t>
  </si>
  <si>
    <t>众兴花园项目</t>
  </si>
  <si>
    <t>自然资源局</t>
  </si>
  <si>
    <t>宝丰隆城房地产项目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</si>
  <si>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磜</t>
    </r>
    <r>
      <rPr>
        <sz val="10"/>
        <rFont val="仿宋_GB2312"/>
        <charset val="134"/>
      </rPr>
      <t>镇雪峒陶瓷土废弃矿区综合整治工程项目</t>
    </r>
  </si>
  <si>
    <t>新丰江流域梅坑镇陶瓷土矿历史遗留工矿废弃地复垦工程</t>
  </si>
  <si>
    <t>新丰县工矿废弃地复垦利用工程</t>
  </si>
  <si>
    <t>新丰江流域民采废弃稀土矿区整治工程</t>
  </si>
  <si>
    <t>文广旅体局</t>
  </si>
  <si>
    <t>新丰江源温泉谷项目</t>
  </si>
  <si>
    <t>马拉松体育度假小镇</t>
  </si>
  <si>
    <t>大风门旅游度假酒店</t>
  </si>
  <si>
    <t>韶关市新丰县云髻山旅游总体开发</t>
  </si>
  <si>
    <t>公路事务中心</t>
  </si>
  <si>
    <t>林业局</t>
  </si>
  <si>
    <t>广东新丰雪山氧吧谷</t>
  </si>
  <si>
    <t>人社局</t>
  </si>
  <si>
    <t>新丰云髻山温泉大酒店二期</t>
  </si>
  <si>
    <t>地方公路局</t>
  </si>
  <si>
    <t>丰城街道办</t>
  </si>
  <si>
    <t>新丰县益蓝沥青拌厂</t>
  </si>
  <si>
    <t>新丰县新邮建筑工程有限公司商铺</t>
  </si>
  <si>
    <t>新丰逸然谷项目</t>
  </si>
  <si>
    <t>建筑装饰材料商贸市场</t>
  </si>
  <si>
    <t>新丰县丰城镇朱洞石场</t>
  </si>
  <si>
    <t>梅花园休闲农业项目</t>
  </si>
  <si>
    <t>韶关市新丰县丰城镇罗洞村十六队景点农业种植开发项目</t>
  </si>
  <si>
    <t>韶关市绿行汽车租赁有限公司充电桩项目</t>
  </si>
  <si>
    <t>马头镇</t>
  </si>
  <si>
    <t>马头镇张田坑南蛇塘养殖场</t>
  </si>
  <si>
    <t>新丰县聚园兴农业发展有限公司鸽场</t>
  </si>
  <si>
    <t>新丰家瑞牧业有限公司养猪场项目</t>
  </si>
  <si>
    <t>广东新丰农村商业银行股份有限公司马头支行办公楼</t>
  </si>
  <si>
    <t>新丰丰瑞牧业有限公司新建有机肥项目</t>
  </si>
  <si>
    <t>深圳农科集团功能农业产业园项目</t>
  </si>
  <si>
    <t>梅坑镇</t>
  </si>
  <si>
    <t>新丰县梅坑镇外立面风貌提升工程</t>
  </si>
  <si>
    <t>新丰县云天海文旅综合开发项目</t>
  </si>
  <si>
    <t>梅坑镇旅游公路建设项目</t>
  </si>
  <si>
    <t>大岭温泉项目</t>
  </si>
  <si>
    <t>新丰县沄居度假村旅游项目</t>
  </si>
  <si>
    <t>新丰潘家寨生态农业旅游观光园项目</t>
  </si>
  <si>
    <t>黄磜镇</t>
  </si>
  <si>
    <t>新丰县大丰观光休闲农场</t>
  </si>
  <si>
    <t>黄磜镇墟镇提升项目</t>
  </si>
  <si>
    <t>花之冠现代农业花卉生产建设项目</t>
  </si>
  <si>
    <t>广东新丰云溪谷南药康养项目</t>
  </si>
  <si>
    <t>茶峒仙堂山生态茶场观光体验园项目</t>
  </si>
  <si>
    <t>回龙镇</t>
  </si>
  <si>
    <t>回龙镇墟镇提升项目</t>
  </si>
  <si>
    <t>新丰恒生生态养殖有限公司生猪养殖基地建设项目</t>
  </si>
  <si>
    <t>新丰县回龙镇黄门塘采石场</t>
  </si>
  <si>
    <t>新丰县民龙混凝土建设项目</t>
  </si>
  <si>
    <t>韶关绿森宝生物科技有限公司有机肥及微生物肥料项目</t>
  </si>
  <si>
    <t>新丰县回龙镇鸡岭村铂泰养殖场</t>
  </si>
  <si>
    <t>1000</t>
  </si>
  <si>
    <t>新丰县回龙镇冯氏养殖场</t>
  </si>
  <si>
    <t>沙田镇</t>
  </si>
  <si>
    <t>沙田镇墟镇提升项目</t>
  </si>
  <si>
    <t>沙田镇半径食用菌场、养殖场项目</t>
  </si>
  <si>
    <t>生物有机肥生产项目</t>
  </si>
  <si>
    <t>新丰县沙田镇金青村养之源家禽养殖场</t>
  </si>
  <si>
    <t>广东超越生态农业养殖有限公司鸽场</t>
  </si>
  <si>
    <t>新丰县中药渣转化增效绿色循环项目</t>
  </si>
  <si>
    <t>新丰县沙田镇天中村兴华家禽养殖场</t>
  </si>
  <si>
    <t>新丰风行牧业有限公司沙田镇叶屋村野猪佛生猪养殖项目</t>
  </si>
  <si>
    <t>年屠宰1100万羽禽类建设项目</t>
  </si>
  <si>
    <t>生态农业项目（广东华瑞生态农业有限公司）</t>
  </si>
  <si>
    <t>新丰双胞胎弘安畜牧有限公司种猪养殖场建设项目</t>
  </si>
  <si>
    <t>遥田镇</t>
  </si>
  <si>
    <t>遥田镇墟镇提升项目</t>
  </si>
  <si>
    <t>丹桂山竹林古寺建设</t>
  </si>
  <si>
    <t>遥田镇江下村赖氏凤冈祠重建及周边配套工程</t>
  </si>
  <si>
    <t>许氏养猪场</t>
  </si>
  <si>
    <r>
      <rPr>
        <sz val="12"/>
        <rFont val="仿宋_GB2312"/>
        <charset val="134"/>
      </rPr>
      <t>附件</t>
    </r>
    <r>
      <rPr>
        <sz val="12"/>
        <rFont val="Times New Roman"/>
        <charset val="134"/>
      </rPr>
      <t>4</t>
    </r>
  </si>
  <si>
    <t>2021年1-6月固定资产投资任务进度表</t>
  </si>
  <si>
    <r>
      <rPr>
        <sz val="12"/>
        <color theme="1"/>
        <rFont val="仿宋"/>
        <charset val="134"/>
      </rPr>
      <t>单位：万元</t>
    </r>
  </si>
  <si>
    <r>
      <rPr>
        <sz val="14"/>
        <rFont val="黑体"/>
        <charset val="134"/>
      </rPr>
      <t>排名</t>
    </r>
  </si>
  <si>
    <r>
      <rPr>
        <sz val="14"/>
        <rFont val="黑体"/>
        <charset val="134"/>
      </rPr>
      <t>责任单位</t>
    </r>
  </si>
  <si>
    <r>
      <rPr>
        <sz val="14"/>
        <rFont val="黑体"/>
        <charset val="134"/>
      </rPr>
      <t>年度目标任务</t>
    </r>
  </si>
  <si>
    <r>
      <rPr>
        <sz val="14"/>
        <rFont val="Times New Roman"/>
        <charset val="134"/>
      </rPr>
      <t>1-6</t>
    </r>
    <r>
      <rPr>
        <sz val="14"/>
        <rFont val="黑体"/>
        <charset val="134"/>
      </rPr>
      <t>月完成投资</t>
    </r>
  </si>
  <si>
    <r>
      <rPr>
        <sz val="14"/>
        <rFont val="黑体"/>
        <charset val="134"/>
      </rPr>
      <t>年度进度</t>
    </r>
    <r>
      <rPr>
        <sz val="14"/>
        <rFont val="Times New Roman"/>
        <charset val="134"/>
      </rPr>
      <t>(%)</t>
    </r>
  </si>
  <si>
    <r>
      <rPr>
        <sz val="14"/>
        <rFont val="黑体"/>
        <charset val="134"/>
      </rPr>
      <t>备注</t>
    </r>
  </si>
  <si>
    <t>遥田镇政府</t>
  </si>
  <si>
    <r>
      <rPr>
        <sz val="14"/>
        <rFont val="仿宋"/>
        <charset val="134"/>
      </rPr>
      <t>交通运输局</t>
    </r>
  </si>
  <si>
    <r>
      <rPr>
        <sz val="14"/>
        <rFont val="仿宋"/>
        <charset val="134"/>
      </rPr>
      <t>卫健局</t>
    </r>
  </si>
  <si>
    <r>
      <rPr>
        <sz val="14"/>
        <rFont val="仿宋"/>
        <charset val="134"/>
      </rPr>
      <t>沙田镇政府</t>
    </r>
  </si>
  <si>
    <r>
      <rPr>
        <sz val="14"/>
        <rFont val="仿宋"/>
        <charset val="134"/>
      </rPr>
      <t>丰江新城管委会</t>
    </r>
  </si>
  <si>
    <r>
      <rPr>
        <sz val="14"/>
        <rFont val="仿宋"/>
        <charset val="134"/>
      </rPr>
      <t>工信局</t>
    </r>
  </si>
  <si>
    <r>
      <rPr>
        <sz val="14"/>
        <rFont val="仿宋"/>
        <charset val="134"/>
      </rPr>
      <t>黄磜镇政府</t>
    </r>
  </si>
  <si>
    <r>
      <rPr>
        <sz val="14"/>
        <rFont val="仿宋"/>
        <charset val="134"/>
      </rPr>
      <t>回龙镇政府</t>
    </r>
  </si>
  <si>
    <r>
      <rPr>
        <sz val="14"/>
        <rFont val="仿宋"/>
        <charset val="134"/>
      </rPr>
      <t>公安局</t>
    </r>
  </si>
  <si>
    <r>
      <rPr>
        <sz val="14"/>
        <rFont val="仿宋"/>
        <charset val="134"/>
      </rPr>
      <t>自然资源局</t>
    </r>
  </si>
  <si>
    <r>
      <rPr>
        <sz val="14"/>
        <rFont val="仿宋"/>
        <charset val="134"/>
      </rPr>
      <t>水务局</t>
    </r>
  </si>
  <si>
    <r>
      <rPr>
        <sz val="14"/>
        <rFont val="仿宋"/>
        <charset val="134"/>
      </rPr>
      <t>林业局</t>
    </r>
  </si>
  <si>
    <r>
      <rPr>
        <sz val="14"/>
        <rFont val="仿宋"/>
        <charset val="134"/>
      </rPr>
      <t>住管局</t>
    </r>
  </si>
  <si>
    <r>
      <rPr>
        <sz val="14"/>
        <rFont val="仿宋"/>
        <charset val="134"/>
      </rPr>
      <t>人社局</t>
    </r>
  </si>
  <si>
    <r>
      <rPr>
        <sz val="14"/>
        <rFont val="仿宋"/>
        <charset val="134"/>
      </rPr>
      <t>工业园管委会</t>
    </r>
  </si>
  <si>
    <r>
      <rPr>
        <sz val="14"/>
        <rFont val="仿宋"/>
        <charset val="134"/>
      </rPr>
      <t>代建局</t>
    </r>
  </si>
  <si>
    <r>
      <rPr>
        <sz val="14"/>
        <rFont val="仿宋"/>
        <charset val="134"/>
      </rPr>
      <t>马头镇政府</t>
    </r>
  </si>
  <si>
    <r>
      <rPr>
        <sz val="14"/>
        <rFont val="仿宋"/>
        <charset val="134"/>
      </rPr>
      <t>供电局</t>
    </r>
  </si>
  <si>
    <r>
      <rPr>
        <sz val="14"/>
        <rFont val="仿宋"/>
        <charset val="134"/>
      </rPr>
      <t>文广旅体局</t>
    </r>
  </si>
  <si>
    <r>
      <rPr>
        <sz val="14"/>
        <rFont val="仿宋"/>
        <charset val="134"/>
      </rPr>
      <t>农业农村局</t>
    </r>
    <r>
      <rPr>
        <sz val="14"/>
        <rFont val="Times New Roman"/>
        <charset val="134"/>
      </rPr>
      <t>(</t>
    </r>
    <r>
      <rPr>
        <sz val="14"/>
        <rFont val="仿宋"/>
        <charset val="134"/>
      </rPr>
      <t>县委农办</t>
    </r>
    <r>
      <rPr>
        <sz val="14"/>
        <rFont val="Times New Roman"/>
        <charset val="134"/>
      </rPr>
      <t>)</t>
    </r>
  </si>
  <si>
    <r>
      <rPr>
        <sz val="14"/>
        <rFont val="仿宋"/>
        <charset val="134"/>
      </rPr>
      <t>民政局</t>
    </r>
  </si>
  <si>
    <r>
      <rPr>
        <sz val="14"/>
        <rFont val="仿宋"/>
        <charset val="134"/>
      </rPr>
      <t>梅坑镇政府</t>
    </r>
  </si>
  <si>
    <r>
      <rPr>
        <sz val="14"/>
        <rFont val="仿宋"/>
        <charset val="134"/>
      </rPr>
      <t>公路事务中心</t>
    </r>
  </si>
  <si>
    <r>
      <rPr>
        <sz val="14"/>
        <rFont val="仿宋"/>
        <charset val="134"/>
      </rPr>
      <t>地方公路局</t>
    </r>
  </si>
  <si>
    <r>
      <rPr>
        <sz val="14"/>
        <rFont val="仿宋"/>
        <charset val="134"/>
      </rPr>
      <t>教育局</t>
    </r>
  </si>
  <si>
    <r>
      <rPr>
        <sz val="14"/>
        <rFont val="仿宋"/>
        <charset val="134"/>
      </rPr>
      <t>丰城街道办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</si>
</sst>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</numFmts>
  <fonts count="45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8"/>
      <name val="方正小标宋简体"/>
      <charset val="134"/>
    </font>
    <font>
      <b/>
      <sz val="18"/>
      <name val="Times New Roman"/>
      <charset val="134"/>
    </font>
    <font>
      <sz val="18"/>
      <name val="Times New Roman"/>
      <charset val="134"/>
    </font>
    <font>
      <sz val="12"/>
      <color theme="1"/>
      <name val="Times New Roman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sz val="14"/>
      <name val="仿宋"/>
      <charset val="134"/>
    </font>
    <font>
      <sz val="14"/>
      <color theme="1"/>
      <name val="Times New Roman"/>
      <charset val="134"/>
    </font>
    <font>
      <b/>
      <sz val="14"/>
      <name val="黑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仿宋_GB2312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仿宋_GB2312"/>
      <charset val="134"/>
    </font>
    <font>
      <sz val="12"/>
      <color theme="1"/>
      <name val="仿宋"/>
      <charset val="134"/>
    </font>
    <font>
      <sz val="14"/>
      <name val="黑体"/>
      <charset val="134"/>
    </font>
    <font>
      <b/>
      <sz val="14"/>
      <name val="仿宋_GB2312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24" borderId="12" applyNumberFormat="0" applyAlignment="0" applyProtection="0">
      <alignment vertical="center"/>
    </xf>
    <xf numFmtId="0" fontId="36" fillId="24" borderId="10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</cellStyleXfs>
  <cellXfs count="79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176" fontId="3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0" fontId="7" fillId="0" borderId="0" xfId="0" applyNumberFormat="1" applyFont="1" applyFill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176" fontId="8" fillId="0" borderId="1" xfId="15" applyNumberFormat="1" applyFont="1" applyFill="1" applyBorder="1" applyAlignment="1">
      <alignment horizontal="left" vertical="center" wrapText="1"/>
    </xf>
    <xf numFmtId="177" fontId="11" fillId="0" borderId="1" xfId="81" applyNumberFormat="1" applyFont="1" applyFill="1" applyBorder="1" applyAlignment="1">
      <alignment horizontal="right" vertical="center" wrapText="1"/>
    </xf>
    <xf numFmtId="10" fontId="11" fillId="0" borderId="1" xfId="81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1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76" fontId="1" fillId="0" borderId="1" xfId="83" applyNumberFormat="1" applyFont="1" applyFill="1" applyBorder="1" applyAlignment="1">
      <alignment horizontal="left" vertical="center" wrapText="1"/>
    </xf>
    <xf numFmtId="177" fontId="1" fillId="0" borderId="1" xfId="83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177" fontId="14" fillId="0" borderId="4" xfId="0" applyNumberFormat="1" applyFont="1" applyFill="1" applyBorder="1" applyAlignment="1">
      <alignment horizontal="center" vertical="center" wrapText="1"/>
    </xf>
    <xf numFmtId="0" fontId="1" fillId="0" borderId="1" xfId="83" applyNumberFormat="1" applyFont="1" applyFill="1" applyBorder="1" applyAlignment="1">
      <alignment horizontal="center" vertical="center" wrapText="1"/>
    </xf>
    <xf numFmtId="177" fontId="14" fillId="0" borderId="3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1" xfId="15" applyNumberFormat="1" applyFont="1" applyFill="1" applyBorder="1" applyAlignment="1">
      <alignment horizontal="center" vertical="center" wrapText="1"/>
    </xf>
    <xf numFmtId="0" fontId="1" fillId="0" borderId="1" xfId="72" applyNumberFormat="1" applyFont="1" applyFill="1" applyBorder="1" applyAlignment="1">
      <alignment horizontal="center" vertical="center" wrapText="1"/>
    </xf>
    <xf numFmtId="176" fontId="18" fillId="0" borderId="1" xfId="83" applyNumberFormat="1" applyFont="1" applyFill="1" applyBorder="1" applyAlignment="1">
      <alignment horizontal="left" vertical="center" wrapText="1"/>
    </xf>
    <xf numFmtId="10" fontId="14" fillId="0" borderId="2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0" fontId="1" fillId="0" borderId="1" xfId="78" applyNumberFormat="1" applyFont="1" applyFill="1" applyBorder="1" applyAlignment="1">
      <alignment horizontal="center" vertical="center" wrapText="1"/>
    </xf>
    <xf numFmtId="0" fontId="1" fillId="0" borderId="1" xfId="81" applyNumberFormat="1" applyFont="1" applyFill="1" applyBorder="1" applyAlignment="1">
      <alignment horizontal="center" vertical="center" wrapText="1"/>
    </xf>
    <xf numFmtId="177" fontId="14" fillId="0" borderId="1" xfId="81" applyNumberFormat="1" applyFont="1" applyFill="1" applyBorder="1" applyAlignment="1">
      <alignment horizontal="center" vertical="center" wrapText="1"/>
    </xf>
    <xf numFmtId="177" fontId="14" fillId="0" borderId="2" xfId="81" applyNumberFormat="1" applyFont="1" applyFill="1" applyBorder="1" applyAlignment="1">
      <alignment horizontal="center" vertical="center" wrapText="1"/>
    </xf>
    <xf numFmtId="177" fontId="14" fillId="0" borderId="4" xfId="81" applyNumberFormat="1" applyFont="1" applyFill="1" applyBorder="1" applyAlignment="1">
      <alignment horizontal="center" vertical="center" wrapText="1"/>
    </xf>
    <xf numFmtId="177" fontId="14" fillId="0" borderId="3" xfId="81" applyNumberFormat="1" applyFont="1" applyFill="1" applyBorder="1" applyAlignment="1">
      <alignment horizontal="center" vertical="center" wrapText="1"/>
    </xf>
    <xf numFmtId="10" fontId="14" fillId="0" borderId="2" xfId="81" applyNumberFormat="1" applyFont="1" applyFill="1" applyBorder="1" applyAlignment="1">
      <alignment horizontal="center" vertical="center" wrapText="1"/>
    </xf>
    <xf numFmtId="10" fontId="14" fillId="0" borderId="4" xfId="81" applyNumberFormat="1" applyFont="1" applyFill="1" applyBorder="1" applyAlignment="1">
      <alignment horizontal="center" vertical="center" wrapText="1"/>
    </xf>
    <xf numFmtId="10" fontId="14" fillId="0" borderId="3" xfId="81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常规 8 2" xfId="39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2 4" xfId="60"/>
    <cellStyle name="常规 11" xfId="61"/>
    <cellStyle name="常规 11 2" xfId="62"/>
    <cellStyle name="常规 12 2" xfId="63"/>
    <cellStyle name="常规 14" xfId="64"/>
    <cellStyle name="常规 15" xfId="65"/>
    <cellStyle name="常规 17" xfId="66"/>
    <cellStyle name="常规 2" xfId="67"/>
    <cellStyle name="常规 2 5" xfId="68"/>
    <cellStyle name="常规 2 6" xfId="69"/>
    <cellStyle name="常规 2 7" xfId="70"/>
    <cellStyle name="常规 2 8" xfId="71"/>
    <cellStyle name="常规 3" xfId="72"/>
    <cellStyle name="常规 3 2" xfId="73"/>
    <cellStyle name="常规 4" xfId="74"/>
    <cellStyle name="常规 4 2" xfId="75"/>
    <cellStyle name="常规 5" xfId="76"/>
    <cellStyle name="常规 6 2" xfId="77"/>
    <cellStyle name="常规 7" xfId="78"/>
    <cellStyle name="常规 7 2" xfId="79"/>
    <cellStyle name="常规 8" xfId="80"/>
    <cellStyle name="常规 9" xfId="81"/>
    <cellStyle name="常规 9 2" xfId="82"/>
    <cellStyle name="常规_Sheet2" xfId="8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52"/>
  <sheetViews>
    <sheetView topLeftCell="A39" workbookViewId="0">
      <selection activeCell="H32" sqref="H32:H51"/>
    </sheetView>
  </sheetViews>
  <sheetFormatPr defaultColWidth="9" defaultRowHeight="13"/>
  <cols>
    <col min="1" max="1" width="3.88181818181818" style="2" customWidth="1"/>
    <col min="2" max="2" width="8.38181818181818" style="29" customWidth="1"/>
    <col min="3" max="3" width="20.6272727272727" style="3" customWidth="1"/>
    <col min="4" max="4" width="11.6272727272727" style="1" customWidth="1"/>
    <col min="5" max="5" width="8.75454545454545" style="29" customWidth="1"/>
    <col min="6" max="6" width="9.88181818181818" style="29" customWidth="1"/>
    <col min="7" max="7" width="10.3363636363636" style="29" customWidth="1"/>
    <col min="8" max="8" width="7.62727272727273" style="29" customWidth="1"/>
    <col min="9" max="9" width="9.33636363636364" style="29" customWidth="1"/>
    <col min="10" max="10" width="11.5" style="1" customWidth="1"/>
    <col min="11" max="16384" width="9" style="1"/>
  </cols>
  <sheetData>
    <row r="1" ht="21" customHeight="1" spans="1:10">
      <c r="A1" s="3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ht="25" customHeight="1" spans="1:10">
      <c r="A2" s="31"/>
      <c r="C2" s="29"/>
      <c r="D2" s="29"/>
      <c r="E2" s="32" t="s">
        <v>1</v>
      </c>
      <c r="F2" s="32"/>
      <c r="G2" s="32"/>
      <c r="H2" s="32"/>
      <c r="I2" s="32"/>
      <c r="J2" s="32"/>
    </row>
    <row r="3" ht="34.5" customHeight="1" spans="1:10">
      <c r="A3" s="33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4" t="s">
        <v>11</v>
      </c>
    </row>
    <row r="4" ht="18" customHeight="1" spans="1:10">
      <c r="A4" s="35">
        <v>1</v>
      </c>
      <c r="B4" s="36" t="s">
        <v>12</v>
      </c>
      <c r="C4" s="37" t="s">
        <v>13</v>
      </c>
      <c r="D4" s="38" t="s">
        <v>14</v>
      </c>
      <c r="E4" s="39">
        <v>30000</v>
      </c>
      <c r="F4" s="39">
        <v>0</v>
      </c>
      <c r="G4" s="40">
        <v>160000</v>
      </c>
      <c r="H4" s="41">
        <f>SUM(F4:F23)</f>
        <v>35256</v>
      </c>
      <c r="I4" s="62">
        <f>H4/G4</f>
        <v>0.22035</v>
      </c>
      <c r="J4" s="36" t="s">
        <v>15</v>
      </c>
    </row>
    <row r="5" ht="18" customHeight="1" spans="1:10">
      <c r="A5" s="35">
        <v>2</v>
      </c>
      <c r="B5" s="36"/>
      <c r="C5" s="37" t="s">
        <v>16</v>
      </c>
      <c r="D5" s="38">
        <v>29128</v>
      </c>
      <c r="E5" s="39">
        <v>28000</v>
      </c>
      <c r="F5" s="39">
        <v>11250</v>
      </c>
      <c r="G5" s="40"/>
      <c r="H5" s="42"/>
      <c r="I5" s="63"/>
      <c r="J5" s="36" t="s">
        <v>15</v>
      </c>
    </row>
    <row r="6" ht="27" customHeight="1" spans="1:10">
      <c r="A6" s="35">
        <v>3</v>
      </c>
      <c r="B6" s="36"/>
      <c r="C6" s="37" t="s">
        <v>17</v>
      </c>
      <c r="D6" s="35">
        <v>70971</v>
      </c>
      <c r="E6" s="39">
        <v>20000</v>
      </c>
      <c r="F6" s="39">
        <v>2350</v>
      </c>
      <c r="G6" s="40"/>
      <c r="H6" s="42"/>
      <c r="I6" s="63"/>
      <c r="J6" s="36" t="s">
        <v>15</v>
      </c>
    </row>
    <row r="7" ht="18" customHeight="1" spans="1:10">
      <c r="A7" s="35">
        <v>4</v>
      </c>
      <c r="B7" s="36"/>
      <c r="C7" s="37" t="s">
        <v>18</v>
      </c>
      <c r="D7" s="38">
        <v>45000</v>
      </c>
      <c r="E7" s="39">
        <v>18000</v>
      </c>
      <c r="F7" s="39">
        <v>6965</v>
      </c>
      <c r="G7" s="40"/>
      <c r="H7" s="42"/>
      <c r="I7" s="63"/>
      <c r="J7" s="36" t="s">
        <v>15</v>
      </c>
    </row>
    <row r="8" ht="18" customHeight="1" spans="1:10">
      <c r="A8" s="35">
        <v>5</v>
      </c>
      <c r="B8" s="36"/>
      <c r="C8" s="37" t="s">
        <v>19</v>
      </c>
      <c r="D8" s="38" t="s">
        <v>20</v>
      </c>
      <c r="E8" s="39">
        <v>11000</v>
      </c>
      <c r="F8" s="39">
        <v>5610</v>
      </c>
      <c r="G8" s="40"/>
      <c r="H8" s="42"/>
      <c r="I8" s="63"/>
      <c r="J8" s="36" t="s">
        <v>15</v>
      </c>
    </row>
    <row r="9" ht="16" customHeight="1" spans="1:10">
      <c r="A9" s="35">
        <v>6</v>
      </c>
      <c r="B9" s="36"/>
      <c r="C9" s="37" t="s">
        <v>21</v>
      </c>
      <c r="D9" s="38">
        <v>18461</v>
      </c>
      <c r="E9" s="39">
        <v>8000</v>
      </c>
      <c r="F9" s="39">
        <v>2817</v>
      </c>
      <c r="G9" s="40"/>
      <c r="H9" s="42"/>
      <c r="I9" s="63"/>
      <c r="J9" s="36"/>
    </row>
    <row r="10" ht="20" customHeight="1" spans="1:10">
      <c r="A10" s="35">
        <v>7</v>
      </c>
      <c r="B10" s="36"/>
      <c r="C10" s="37" t="s">
        <v>22</v>
      </c>
      <c r="D10" s="38">
        <v>70000</v>
      </c>
      <c r="E10" s="39">
        <v>7000</v>
      </c>
      <c r="F10" s="39">
        <v>1200</v>
      </c>
      <c r="G10" s="40"/>
      <c r="H10" s="42"/>
      <c r="I10" s="63"/>
      <c r="J10" s="36" t="s">
        <v>15</v>
      </c>
    </row>
    <row r="11" ht="20" customHeight="1" spans="1:10">
      <c r="A11" s="35">
        <v>8</v>
      </c>
      <c r="B11" s="36"/>
      <c r="C11" s="37" t="s">
        <v>23</v>
      </c>
      <c r="D11" s="38">
        <v>18760</v>
      </c>
      <c r="E11" s="39">
        <v>5000</v>
      </c>
      <c r="F11" s="39">
        <v>127</v>
      </c>
      <c r="G11" s="40"/>
      <c r="H11" s="42"/>
      <c r="I11" s="63"/>
      <c r="J11" s="36" t="s">
        <v>15</v>
      </c>
    </row>
    <row r="12" ht="23" customHeight="1" spans="1:10">
      <c r="A12" s="35">
        <v>9</v>
      </c>
      <c r="B12" s="36"/>
      <c r="C12" s="37" t="s">
        <v>24</v>
      </c>
      <c r="D12" s="38" t="s">
        <v>25</v>
      </c>
      <c r="E12" s="39">
        <v>4600</v>
      </c>
      <c r="F12" s="39">
        <v>700</v>
      </c>
      <c r="G12" s="40"/>
      <c r="H12" s="42"/>
      <c r="I12" s="63"/>
      <c r="J12" s="36"/>
    </row>
    <row r="13" ht="30" customHeight="1" spans="1:10">
      <c r="A13" s="35">
        <v>10</v>
      </c>
      <c r="B13" s="36"/>
      <c r="C13" s="37" t="s">
        <v>26</v>
      </c>
      <c r="D13" s="38" t="s">
        <v>27</v>
      </c>
      <c r="E13" s="39">
        <v>4000</v>
      </c>
      <c r="F13" s="39">
        <v>860</v>
      </c>
      <c r="G13" s="40"/>
      <c r="H13" s="42"/>
      <c r="I13" s="63"/>
      <c r="J13" s="36"/>
    </row>
    <row r="14" ht="30" customHeight="1" spans="1:10">
      <c r="A14" s="35">
        <v>11</v>
      </c>
      <c r="B14" s="36"/>
      <c r="C14" s="37" t="s">
        <v>28</v>
      </c>
      <c r="D14" s="35">
        <v>6000</v>
      </c>
      <c r="E14" s="39">
        <v>4000</v>
      </c>
      <c r="F14" s="39">
        <v>0</v>
      </c>
      <c r="G14" s="40"/>
      <c r="H14" s="42"/>
      <c r="I14" s="63"/>
      <c r="J14" s="36"/>
    </row>
    <row r="15" ht="26" spans="1:10">
      <c r="A15" s="35">
        <v>12</v>
      </c>
      <c r="B15" s="36"/>
      <c r="C15" s="37" t="s">
        <v>29</v>
      </c>
      <c r="D15" s="35">
        <v>3782</v>
      </c>
      <c r="E15" s="39">
        <v>3782</v>
      </c>
      <c r="F15" s="39">
        <v>0</v>
      </c>
      <c r="G15" s="40"/>
      <c r="H15" s="42"/>
      <c r="I15" s="63"/>
      <c r="J15" s="36"/>
    </row>
    <row r="16" ht="31" customHeight="1" spans="1:10">
      <c r="A16" s="35">
        <v>13</v>
      </c>
      <c r="B16" s="36"/>
      <c r="C16" s="37" t="s">
        <v>30</v>
      </c>
      <c r="D16" s="38" t="s">
        <v>31</v>
      </c>
      <c r="E16" s="39">
        <v>3500</v>
      </c>
      <c r="F16" s="39">
        <v>953</v>
      </c>
      <c r="G16" s="40"/>
      <c r="H16" s="42"/>
      <c r="I16" s="63"/>
      <c r="J16" s="36"/>
    </row>
    <row r="17" ht="45" customHeight="1" spans="1:10">
      <c r="A17" s="35">
        <v>14</v>
      </c>
      <c r="B17" s="36"/>
      <c r="C17" s="37" t="s">
        <v>32</v>
      </c>
      <c r="D17" s="35">
        <v>3910</v>
      </c>
      <c r="E17" s="39">
        <v>1900</v>
      </c>
      <c r="F17" s="39">
        <v>0</v>
      </c>
      <c r="G17" s="40"/>
      <c r="H17" s="42"/>
      <c r="I17" s="63"/>
      <c r="J17" s="36"/>
    </row>
    <row r="18" ht="18" customHeight="1" spans="1:10">
      <c r="A18" s="35">
        <v>15</v>
      </c>
      <c r="B18" s="36"/>
      <c r="C18" s="37" t="s">
        <v>33</v>
      </c>
      <c r="D18" s="38">
        <v>5500</v>
      </c>
      <c r="E18" s="39">
        <v>1500</v>
      </c>
      <c r="F18" s="39">
        <v>1260</v>
      </c>
      <c r="G18" s="40"/>
      <c r="H18" s="42"/>
      <c r="I18" s="63"/>
      <c r="J18" s="36"/>
    </row>
    <row r="19" ht="28" customHeight="1" spans="1:10">
      <c r="A19" s="35">
        <v>16</v>
      </c>
      <c r="B19" s="36"/>
      <c r="C19" s="37" t="s">
        <v>34</v>
      </c>
      <c r="D19" s="38" t="s">
        <v>35</v>
      </c>
      <c r="E19" s="39">
        <v>1000</v>
      </c>
      <c r="F19" s="39">
        <v>564</v>
      </c>
      <c r="G19" s="40"/>
      <c r="H19" s="42"/>
      <c r="I19" s="63"/>
      <c r="J19" s="36"/>
    </row>
    <row r="20" ht="18" customHeight="1" spans="1:10">
      <c r="A20" s="35">
        <v>17</v>
      </c>
      <c r="B20" s="36"/>
      <c r="C20" s="37" t="s">
        <v>36</v>
      </c>
      <c r="D20" s="38">
        <v>15000</v>
      </c>
      <c r="E20" s="39">
        <v>800</v>
      </c>
      <c r="F20" s="39">
        <v>600</v>
      </c>
      <c r="G20" s="40"/>
      <c r="H20" s="42"/>
      <c r="I20" s="63"/>
      <c r="J20" s="36"/>
    </row>
    <row r="21" ht="29" customHeight="1" spans="1:10">
      <c r="A21" s="35">
        <v>18</v>
      </c>
      <c r="B21" s="36"/>
      <c r="C21" s="37" t="s">
        <v>37</v>
      </c>
      <c r="D21" s="38">
        <v>916</v>
      </c>
      <c r="E21" s="39">
        <v>800</v>
      </c>
      <c r="F21" s="39">
        <v>0</v>
      </c>
      <c r="G21" s="40"/>
      <c r="H21" s="42"/>
      <c r="I21" s="63"/>
      <c r="J21" s="36"/>
    </row>
    <row r="22" ht="18" customHeight="1" spans="1:10">
      <c r="A22" s="35">
        <v>19</v>
      </c>
      <c r="B22" s="36"/>
      <c r="C22" s="37" t="s">
        <v>38</v>
      </c>
      <c r="D22" s="38">
        <v>11200</v>
      </c>
      <c r="E22" s="39">
        <v>300</v>
      </c>
      <c r="F22" s="39">
        <v>0</v>
      </c>
      <c r="G22" s="40"/>
      <c r="H22" s="42"/>
      <c r="I22" s="63"/>
      <c r="J22" s="36"/>
    </row>
    <row r="23" ht="30" customHeight="1" spans="1:10">
      <c r="A23" s="35">
        <v>20</v>
      </c>
      <c r="B23" s="36"/>
      <c r="C23" s="37" t="s">
        <v>39</v>
      </c>
      <c r="D23" s="35">
        <v>45000</v>
      </c>
      <c r="E23" s="39" t="s">
        <v>40</v>
      </c>
      <c r="F23" s="39">
        <v>0</v>
      </c>
      <c r="G23" s="40"/>
      <c r="H23" s="43"/>
      <c r="I23" s="64"/>
      <c r="J23" s="36" t="s">
        <v>15</v>
      </c>
    </row>
    <row r="24" ht="26.45" customHeight="1" spans="1:10">
      <c r="A24" s="35">
        <v>21</v>
      </c>
      <c r="B24" s="36" t="s">
        <v>41</v>
      </c>
      <c r="C24" s="44" t="s">
        <v>42</v>
      </c>
      <c r="D24" s="45">
        <v>215170</v>
      </c>
      <c r="E24" s="46">
        <v>30000</v>
      </c>
      <c r="F24" s="46">
        <v>17129</v>
      </c>
      <c r="G24" s="47">
        <v>70000</v>
      </c>
      <c r="H24" s="48">
        <f>SUM(F24:F31)</f>
        <v>34592</v>
      </c>
      <c r="I24" s="62">
        <f>H24/G24</f>
        <v>0.494171428571429</v>
      </c>
      <c r="J24" s="36" t="s">
        <v>43</v>
      </c>
    </row>
    <row r="25" ht="26.45" customHeight="1" spans="1:10">
      <c r="A25" s="35">
        <v>22</v>
      </c>
      <c r="B25" s="36"/>
      <c r="C25" s="49" t="s">
        <v>44</v>
      </c>
      <c r="D25" s="46">
        <v>36000</v>
      </c>
      <c r="E25" s="35">
        <v>19200</v>
      </c>
      <c r="F25" s="35">
        <v>9026</v>
      </c>
      <c r="G25" s="47"/>
      <c r="H25" s="50"/>
      <c r="I25" s="63"/>
      <c r="J25" s="36" t="s">
        <v>43</v>
      </c>
    </row>
    <row r="26" ht="26.45" customHeight="1" spans="1:10">
      <c r="A26" s="35">
        <v>23</v>
      </c>
      <c r="B26" s="36"/>
      <c r="C26" s="49" t="s">
        <v>45</v>
      </c>
      <c r="D26" s="46">
        <v>20000</v>
      </c>
      <c r="E26" s="35">
        <v>10000</v>
      </c>
      <c r="F26" s="35">
        <v>0</v>
      </c>
      <c r="G26" s="47"/>
      <c r="H26" s="50"/>
      <c r="I26" s="63"/>
      <c r="J26" s="36" t="s">
        <v>15</v>
      </c>
    </row>
    <row r="27" ht="26.45" customHeight="1" spans="1:10">
      <c r="A27" s="35">
        <v>24</v>
      </c>
      <c r="B27" s="36"/>
      <c r="C27" s="49" t="s">
        <v>46</v>
      </c>
      <c r="D27" s="46">
        <v>30000</v>
      </c>
      <c r="E27" s="35">
        <v>5000</v>
      </c>
      <c r="F27" s="35">
        <v>4732</v>
      </c>
      <c r="G27" s="47"/>
      <c r="H27" s="50"/>
      <c r="I27" s="63"/>
      <c r="J27" s="36" t="s">
        <v>47</v>
      </c>
    </row>
    <row r="28" ht="26.45" customHeight="1" spans="1:10">
      <c r="A28" s="35">
        <v>25</v>
      </c>
      <c r="B28" s="36"/>
      <c r="C28" s="44" t="s">
        <v>48</v>
      </c>
      <c r="D28" s="51">
        <v>6000</v>
      </c>
      <c r="E28" s="35">
        <v>2500</v>
      </c>
      <c r="F28" s="35">
        <v>274</v>
      </c>
      <c r="G28" s="47"/>
      <c r="H28" s="50"/>
      <c r="I28" s="63"/>
      <c r="J28" s="36" t="s">
        <v>15</v>
      </c>
    </row>
    <row r="29" ht="37" customHeight="1" spans="1:10">
      <c r="A29" s="35">
        <v>26</v>
      </c>
      <c r="B29" s="36"/>
      <c r="C29" s="44" t="s">
        <v>49</v>
      </c>
      <c r="D29" s="51">
        <v>4950</v>
      </c>
      <c r="E29" s="35">
        <v>2200</v>
      </c>
      <c r="F29" s="35">
        <v>3431</v>
      </c>
      <c r="G29" s="47"/>
      <c r="H29" s="50"/>
      <c r="I29" s="63"/>
      <c r="J29" s="36"/>
    </row>
    <row r="30" ht="29" customHeight="1" spans="1:10">
      <c r="A30" s="35">
        <v>27</v>
      </c>
      <c r="B30" s="36"/>
      <c r="C30" s="49" t="s">
        <v>50</v>
      </c>
      <c r="D30" s="46">
        <v>12000</v>
      </c>
      <c r="E30" s="35">
        <v>1000</v>
      </c>
      <c r="F30" s="35">
        <v>0</v>
      </c>
      <c r="G30" s="47"/>
      <c r="H30" s="50"/>
      <c r="I30" s="63"/>
      <c r="J30" s="36" t="s">
        <v>15</v>
      </c>
    </row>
    <row r="31" ht="37" customHeight="1" spans="1:10">
      <c r="A31" s="35">
        <v>28</v>
      </c>
      <c r="B31" s="36"/>
      <c r="C31" s="44" t="s">
        <v>51</v>
      </c>
      <c r="D31" s="51">
        <v>27000</v>
      </c>
      <c r="E31" s="35" t="s">
        <v>40</v>
      </c>
      <c r="F31" s="35">
        <v>0</v>
      </c>
      <c r="G31" s="47"/>
      <c r="H31" s="52"/>
      <c r="I31" s="64"/>
      <c r="J31" s="36"/>
    </row>
    <row r="32" ht="28.5" customHeight="1" spans="1:10">
      <c r="A32" s="35">
        <v>29</v>
      </c>
      <c r="B32" s="36" t="s">
        <v>52</v>
      </c>
      <c r="C32" s="44" t="s">
        <v>53</v>
      </c>
      <c r="D32" s="51">
        <v>63000</v>
      </c>
      <c r="E32" s="35">
        <v>10000</v>
      </c>
      <c r="F32" s="35">
        <v>0</v>
      </c>
      <c r="G32" s="48">
        <v>45000</v>
      </c>
      <c r="H32" s="48">
        <f>SUM(F32:F51)</f>
        <v>6196</v>
      </c>
      <c r="I32" s="62">
        <f>H32/G32</f>
        <v>0.137688888888889</v>
      </c>
      <c r="J32" s="36" t="s">
        <v>15</v>
      </c>
    </row>
    <row r="33" ht="28.5" customHeight="1" spans="1:10">
      <c r="A33" s="35">
        <v>30</v>
      </c>
      <c r="B33" s="36"/>
      <c r="C33" s="53" t="s">
        <v>54</v>
      </c>
      <c r="D33" s="35">
        <v>14989</v>
      </c>
      <c r="E33" s="35">
        <v>6500</v>
      </c>
      <c r="F33" s="35">
        <v>941</v>
      </c>
      <c r="G33" s="50"/>
      <c r="H33" s="50"/>
      <c r="I33" s="63"/>
      <c r="J33" s="36" t="s">
        <v>15</v>
      </c>
    </row>
    <row r="34" ht="27" customHeight="1" spans="1:10">
      <c r="A34" s="35">
        <v>31</v>
      </c>
      <c r="B34" s="36"/>
      <c r="C34" s="49" t="s">
        <v>55</v>
      </c>
      <c r="D34" s="35">
        <v>56000</v>
      </c>
      <c r="E34" s="35">
        <v>5500</v>
      </c>
      <c r="F34" s="35">
        <v>0</v>
      </c>
      <c r="G34" s="50"/>
      <c r="H34" s="50"/>
      <c r="I34" s="63"/>
      <c r="J34" s="36" t="s">
        <v>15</v>
      </c>
    </row>
    <row r="35" ht="27" customHeight="1" spans="1:10">
      <c r="A35" s="35">
        <v>32</v>
      </c>
      <c r="B35" s="36"/>
      <c r="C35" s="53" t="s">
        <v>56</v>
      </c>
      <c r="D35" s="35">
        <v>2200</v>
      </c>
      <c r="E35" s="35"/>
      <c r="F35" s="35">
        <v>2113</v>
      </c>
      <c r="G35" s="50"/>
      <c r="H35" s="50"/>
      <c r="I35" s="63"/>
      <c r="J35" s="36"/>
    </row>
    <row r="36" ht="28.5" customHeight="1" spans="1:10">
      <c r="A36" s="35">
        <v>33</v>
      </c>
      <c r="B36" s="36"/>
      <c r="C36" s="49" t="s">
        <v>57</v>
      </c>
      <c r="D36" s="35">
        <v>16000</v>
      </c>
      <c r="E36" s="35">
        <v>5500</v>
      </c>
      <c r="F36" s="35">
        <v>0</v>
      </c>
      <c r="G36" s="50"/>
      <c r="H36" s="50"/>
      <c r="I36" s="63"/>
      <c r="J36" s="36" t="s">
        <v>15</v>
      </c>
    </row>
    <row r="37" ht="28.5" customHeight="1" spans="1:10">
      <c r="A37" s="35">
        <v>34</v>
      </c>
      <c r="B37" s="36"/>
      <c r="C37" s="49" t="s">
        <v>58</v>
      </c>
      <c r="D37" s="35">
        <v>18000</v>
      </c>
      <c r="E37" s="35">
        <v>4000</v>
      </c>
      <c r="F37" s="35">
        <v>0</v>
      </c>
      <c r="G37" s="50"/>
      <c r="H37" s="50"/>
      <c r="I37" s="63"/>
      <c r="J37" s="36" t="s">
        <v>15</v>
      </c>
    </row>
    <row r="38" ht="28.5" customHeight="1" spans="1:10">
      <c r="A38" s="35">
        <v>35</v>
      </c>
      <c r="B38" s="36"/>
      <c r="C38" s="49" t="s">
        <v>59</v>
      </c>
      <c r="D38" s="35">
        <v>11000</v>
      </c>
      <c r="E38" s="35">
        <v>3500</v>
      </c>
      <c r="F38" s="35">
        <v>0</v>
      </c>
      <c r="G38" s="50"/>
      <c r="H38" s="50"/>
      <c r="I38" s="63"/>
      <c r="J38" s="36" t="s">
        <v>15</v>
      </c>
    </row>
    <row r="39" ht="28.5" customHeight="1" spans="1:10">
      <c r="A39" s="35">
        <v>36</v>
      </c>
      <c r="B39" s="36"/>
      <c r="C39" s="49" t="s">
        <v>60</v>
      </c>
      <c r="D39" s="35">
        <v>20000</v>
      </c>
      <c r="E39" s="35">
        <v>3000</v>
      </c>
      <c r="F39" s="35">
        <v>0</v>
      </c>
      <c r="G39" s="50"/>
      <c r="H39" s="50"/>
      <c r="I39" s="63"/>
      <c r="J39" s="36" t="s">
        <v>15</v>
      </c>
    </row>
    <row r="40" ht="25" customHeight="1" spans="1:10">
      <c r="A40" s="35">
        <v>37</v>
      </c>
      <c r="B40" s="36"/>
      <c r="C40" s="49" t="s">
        <v>61</v>
      </c>
      <c r="D40" s="35">
        <v>11000</v>
      </c>
      <c r="E40" s="35">
        <v>3000</v>
      </c>
      <c r="F40" s="35">
        <v>0</v>
      </c>
      <c r="G40" s="50"/>
      <c r="H40" s="50"/>
      <c r="I40" s="63"/>
      <c r="J40" s="36" t="s">
        <v>15</v>
      </c>
    </row>
    <row r="41" ht="28.5" customHeight="1" spans="1:10">
      <c r="A41" s="35">
        <v>38</v>
      </c>
      <c r="B41" s="36"/>
      <c r="C41" s="49" t="s">
        <v>62</v>
      </c>
      <c r="D41" s="35">
        <v>10000</v>
      </c>
      <c r="E41" s="35">
        <v>3000</v>
      </c>
      <c r="F41" s="35">
        <v>130</v>
      </c>
      <c r="G41" s="50"/>
      <c r="H41" s="50"/>
      <c r="I41" s="63"/>
      <c r="J41" s="36" t="s">
        <v>15</v>
      </c>
    </row>
    <row r="42" ht="28.5" customHeight="1" spans="1:10">
      <c r="A42" s="35">
        <v>39</v>
      </c>
      <c r="B42" s="36"/>
      <c r="C42" s="54" t="s">
        <v>63</v>
      </c>
      <c r="D42" s="35">
        <v>1000</v>
      </c>
      <c r="E42" s="35">
        <v>1000</v>
      </c>
      <c r="F42" s="35">
        <v>1000</v>
      </c>
      <c r="G42" s="50"/>
      <c r="H42" s="50"/>
      <c r="I42" s="63"/>
      <c r="J42" s="36"/>
    </row>
    <row r="43" ht="28.5" customHeight="1" spans="1:10">
      <c r="A43" s="35">
        <v>40</v>
      </c>
      <c r="B43" s="36"/>
      <c r="C43" s="44" t="s">
        <v>64</v>
      </c>
      <c r="D43" s="51">
        <v>6000</v>
      </c>
      <c r="E43" s="35">
        <v>1500</v>
      </c>
      <c r="F43" s="35">
        <v>0</v>
      </c>
      <c r="G43" s="50"/>
      <c r="H43" s="50"/>
      <c r="I43" s="63"/>
      <c r="J43" s="36"/>
    </row>
    <row r="44" ht="28.5" customHeight="1" spans="1:10">
      <c r="A44" s="35">
        <v>41</v>
      </c>
      <c r="B44" s="36"/>
      <c r="C44" s="54" t="s">
        <v>65</v>
      </c>
      <c r="D44" s="51">
        <v>506</v>
      </c>
      <c r="E44" s="35">
        <v>506</v>
      </c>
      <c r="F44" s="35">
        <v>506</v>
      </c>
      <c r="G44" s="50"/>
      <c r="H44" s="50"/>
      <c r="I44" s="63"/>
      <c r="J44" s="36"/>
    </row>
    <row r="45" ht="24" customHeight="1" spans="1:10">
      <c r="A45" s="35">
        <v>42</v>
      </c>
      <c r="B45" s="36"/>
      <c r="C45" s="44" t="s">
        <v>66</v>
      </c>
      <c r="D45" s="51">
        <v>5100</v>
      </c>
      <c r="E45" s="35">
        <v>1000</v>
      </c>
      <c r="F45" s="35">
        <v>0</v>
      </c>
      <c r="G45" s="50"/>
      <c r="H45" s="50"/>
      <c r="I45" s="63"/>
      <c r="J45" s="36" t="s">
        <v>15</v>
      </c>
    </row>
    <row r="46" ht="28.5" customHeight="1" spans="1:10">
      <c r="A46" s="35">
        <v>43</v>
      </c>
      <c r="B46" s="36"/>
      <c r="C46" s="44" t="s">
        <v>67</v>
      </c>
      <c r="D46" s="51">
        <v>14600</v>
      </c>
      <c r="E46" s="35" t="s">
        <v>40</v>
      </c>
      <c r="F46" s="35">
        <v>0</v>
      </c>
      <c r="G46" s="50"/>
      <c r="H46" s="50"/>
      <c r="I46" s="63"/>
      <c r="J46" s="36"/>
    </row>
    <row r="47" ht="45" customHeight="1" spans="1:10">
      <c r="A47" s="35">
        <v>44</v>
      </c>
      <c r="B47" s="36"/>
      <c r="C47" s="44" t="s">
        <v>68</v>
      </c>
      <c r="D47" s="51">
        <v>18000</v>
      </c>
      <c r="E47" s="35" t="s">
        <v>40</v>
      </c>
      <c r="F47" s="35">
        <v>0</v>
      </c>
      <c r="G47" s="50"/>
      <c r="H47" s="50"/>
      <c r="I47" s="63"/>
      <c r="J47" s="36"/>
    </row>
    <row r="48" ht="26.45" customHeight="1" spans="1:10">
      <c r="A48" s="35">
        <v>45</v>
      </c>
      <c r="B48" s="36"/>
      <c r="C48" s="44" t="s">
        <v>69</v>
      </c>
      <c r="D48" s="51">
        <v>10000</v>
      </c>
      <c r="E48" s="35" t="s">
        <v>40</v>
      </c>
      <c r="F48" s="35">
        <v>0</v>
      </c>
      <c r="G48" s="50"/>
      <c r="H48" s="50"/>
      <c r="I48" s="63"/>
      <c r="J48" s="36"/>
    </row>
    <row r="49" ht="61" customHeight="1" spans="1:10">
      <c r="A49" s="35">
        <v>46</v>
      </c>
      <c r="B49" s="36"/>
      <c r="C49" s="44" t="s">
        <v>70</v>
      </c>
      <c r="D49" s="51">
        <v>5000</v>
      </c>
      <c r="E49" s="35" t="s">
        <v>40</v>
      </c>
      <c r="F49" s="35">
        <v>0</v>
      </c>
      <c r="G49" s="50"/>
      <c r="H49" s="50"/>
      <c r="I49" s="63"/>
      <c r="J49" s="36"/>
    </row>
    <row r="50" ht="33" customHeight="1" spans="1:10">
      <c r="A50" s="35"/>
      <c r="B50" s="36"/>
      <c r="C50" s="55" t="s">
        <v>63</v>
      </c>
      <c r="D50" s="35">
        <v>1000</v>
      </c>
      <c r="E50" s="35">
        <v>1000</v>
      </c>
      <c r="F50" s="35">
        <v>1000</v>
      </c>
      <c r="G50" s="50"/>
      <c r="H50" s="50"/>
      <c r="I50" s="63"/>
      <c r="J50" s="36"/>
    </row>
    <row r="51" ht="33" customHeight="1" spans="1:10">
      <c r="A51" s="35"/>
      <c r="B51" s="36"/>
      <c r="C51" s="55" t="s">
        <v>65</v>
      </c>
      <c r="D51" s="51">
        <v>506</v>
      </c>
      <c r="E51" s="35">
        <v>506</v>
      </c>
      <c r="F51" s="35">
        <v>506</v>
      </c>
      <c r="G51" s="52"/>
      <c r="H51" s="50"/>
      <c r="I51" s="63"/>
      <c r="J51" s="36"/>
    </row>
    <row r="52" ht="32" customHeight="1" spans="1:10">
      <c r="A52" s="35">
        <v>47</v>
      </c>
      <c r="B52" s="36" t="s">
        <v>71</v>
      </c>
      <c r="C52" s="49" t="s">
        <v>72</v>
      </c>
      <c r="D52" s="35">
        <v>70000</v>
      </c>
      <c r="E52" s="35">
        <v>30000</v>
      </c>
      <c r="F52" s="35">
        <v>17955</v>
      </c>
      <c r="G52" s="47">
        <v>45000</v>
      </c>
      <c r="H52" s="48">
        <f>SUM(F52:F57)</f>
        <v>24945</v>
      </c>
      <c r="I52" s="62">
        <f>H52/G52</f>
        <v>0.554333333333333</v>
      </c>
      <c r="J52" s="36" t="s">
        <v>15</v>
      </c>
    </row>
    <row r="53" ht="31" customHeight="1" spans="1:10">
      <c r="A53" s="35">
        <v>48</v>
      </c>
      <c r="B53" s="36"/>
      <c r="C53" s="49" t="s">
        <v>73</v>
      </c>
      <c r="D53" s="35">
        <v>150000</v>
      </c>
      <c r="E53" s="35">
        <v>7000</v>
      </c>
      <c r="F53" s="35">
        <v>0</v>
      </c>
      <c r="G53" s="47"/>
      <c r="H53" s="50"/>
      <c r="I53" s="63"/>
      <c r="J53" s="36" t="s">
        <v>15</v>
      </c>
    </row>
    <row r="54" ht="26.45" customHeight="1" spans="1:10">
      <c r="A54" s="35">
        <v>49</v>
      </c>
      <c r="B54" s="36"/>
      <c r="C54" s="49" t="s">
        <v>74</v>
      </c>
      <c r="D54" s="35">
        <v>7200</v>
      </c>
      <c r="E54" s="35">
        <v>4000</v>
      </c>
      <c r="F54" s="35">
        <v>3480</v>
      </c>
      <c r="G54" s="47"/>
      <c r="H54" s="50"/>
      <c r="I54" s="63"/>
      <c r="J54" s="36" t="s">
        <v>15</v>
      </c>
    </row>
    <row r="55" ht="26.45" customHeight="1" spans="1:10">
      <c r="A55" s="35">
        <v>50</v>
      </c>
      <c r="B55" s="36"/>
      <c r="C55" s="49" t="s">
        <v>75</v>
      </c>
      <c r="D55" s="35">
        <v>4500</v>
      </c>
      <c r="E55" s="35">
        <v>3700</v>
      </c>
      <c r="F55" s="35">
        <v>2980</v>
      </c>
      <c r="G55" s="47"/>
      <c r="H55" s="50"/>
      <c r="I55" s="63"/>
      <c r="J55" s="36" t="s">
        <v>15</v>
      </c>
    </row>
    <row r="56" ht="26.45" customHeight="1" spans="1:10">
      <c r="A56" s="35">
        <v>51</v>
      </c>
      <c r="B56" s="36"/>
      <c r="C56" s="44" t="s">
        <v>76</v>
      </c>
      <c r="D56" s="51">
        <v>89600</v>
      </c>
      <c r="E56" s="35">
        <v>3000</v>
      </c>
      <c r="F56" s="35">
        <v>530</v>
      </c>
      <c r="G56" s="47"/>
      <c r="H56" s="50"/>
      <c r="I56" s="63"/>
      <c r="J56" s="36"/>
    </row>
    <row r="57" ht="26.45" customHeight="1" spans="1:10">
      <c r="A57" s="35">
        <v>52</v>
      </c>
      <c r="B57" s="36"/>
      <c r="C57" s="44" t="s">
        <v>77</v>
      </c>
      <c r="D57" s="51">
        <v>1000000</v>
      </c>
      <c r="E57" s="35" t="s">
        <v>40</v>
      </c>
      <c r="F57" s="35">
        <v>0</v>
      </c>
      <c r="G57" s="47"/>
      <c r="H57" s="52"/>
      <c r="I57" s="64"/>
      <c r="J57" s="36"/>
    </row>
    <row r="58" ht="26.45" customHeight="1" spans="1:10">
      <c r="A58" s="35">
        <v>53</v>
      </c>
      <c r="B58" s="36" t="s">
        <v>78</v>
      </c>
      <c r="C58" s="49" t="s">
        <v>79</v>
      </c>
      <c r="D58" s="35">
        <v>550000</v>
      </c>
      <c r="E58" s="35">
        <v>150000</v>
      </c>
      <c r="F58" s="35">
        <v>134115</v>
      </c>
      <c r="G58" s="46">
        <v>150000</v>
      </c>
      <c r="H58" s="56">
        <f>SUM(F58:F61)</f>
        <v>134115</v>
      </c>
      <c r="I58" s="65">
        <f>H58/G58</f>
        <v>0.8941</v>
      </c>
      <c r="J58" s="36" t="s">
        <v>43</v>
      </c>
    </row>
    <row r="59" ht="45" customHeight="1" spans="1:10">
      <c r="A59" s="35">
        <v>54</v>
      </c>
      <c r="B59" s="36"/>
      <c r="C59" s="49" t="s">
        <v>80</v>
      </c>
      <c r="D59" s="35">
        <v>11466</v>
      </c>
      <c r="E59" s="35">
        <v>1000</v>
      </c>
      <c r="F59" s="35">
        <v>0</v>
      </c>
      <c r="G59" s="46"/>
      <c r="H59" s="57"/>
      <c r="I59" s="66"/>
      <c r="J59" s="36" t="s">
        <v>15</v>
      </c>
    </row>
    <row r="60" ht="26.45" customHeight="1" spans="1:10">
      <c r="A60" s="35">
        <v>55</v>
      </c>
      <c r="B60" s="36"/>
      <c r="C60" s="49" t="s">
        <v>81</v>
      </c>
      <c r="D60" s="35">
        <v>26200</v>
      </c>
      <c r="E60" s="35" t="s">
        <v>40</v>
      </c>
      <c r="F60" s="35">
        <v>0</v>
      </c>
      <c r="G60" s="46"/>
      <c r="H60" s="57"/>
      <c r="I60" s="66"/>
      <c r="J60" s="36"/>
    </row>
    <row r="61" ht="26.45" customHeight="1" spans="1:10">
      <c r="A61" s="35">
        <v>56</v>
      </c>
      <c r="B61" s="36"/>
      <c r="C61" s="49" t="s">
        <v>82</v>
      </c>
      <c r="D61" s="35">
        <v>8682</v>
      </c>
      <c r="E61" s="35" t="s">
        <v>40</v>
      </c>
      <c r="F61" s="35">
        <v>0</v>
      </c>
      <c r="G61" s="46"/>
      <c r="H61" s="58"/>
      <c r="I61" s="67"/>
      <c r="J61" s="36"/>
    </row>
    <row r="62" ht="51" customHeight="1" spans="1:10">
      <c r="A62" s="35">
        <v>57</v>
      </c>
      <c r="B62" s="59" t="s">
        <v>83</v>
      </c>
      <c r="C62" s="44" t="s">
        <v>84</v>
      </c>
      <c r="D62" s="60">
        <v>3998</v>
      </c>
      <c r="E62" s="35">
        <v>3000</v>
      </c>
      <c r="F62" s="35">
        <v>0</v>
      </c>
      <c r="G62" s="47">
        <v>5000</v>
      </c>
      <c r="H62" s="48">
        <f>SUM(F62:F64)</f>
        <v>435</v>
      </c>
      <c r="I62" s="62">
        <f>H62/G62</f>
        <v>0.087</v>
      </c>
      <c r="J62" s="36" t="s">
        <v>15</v>
      </c>
    </row>
    <row r="63" ht="25" customHeight="1" spans="1:10">
      <c r="A63" s="35"/>
      <c r="B63" s="59"/>
      <c r="C63" s="61" t="s">
        <v>85</v>
      </c>
      <c r="D63" s="35">
        <v>15480</v>
      </c>
      <c r="E63" s="35" t="s">
        <v>40</v>
      </c>
      <c r="F63" s="35">
        <v>435</v>
      </c>
      <c r="G63" s="47"/>
      <c r="H63" s="50"/>
      <c r="I63" s="63"/>
      <c r="J63" s="36"/>
    </row>
    <row r="64" ht="26.45" customHeight="1" spans="1:10">
      <c r="A64" s="35">
        <v>58</v>
      </c>
      <c r="B64" s="59"/>
      <c r="C64" s="44" t="s">
        <v>86</v>
      </c>
      <c r="D64" s="35" t="s">
        <v>40</v>
      </c>
      <c r="E64" s="35" t="s">
        <v>40</v>
      </c>
      <c r="F64" s="35">
        <v>0</v>
      </c>
      <c r="G64" s="47"/>
      <c r="H64" s="52"/>
      <c r="I64" s="64"/>
      <c r="J64" s="36"/>
    </row>
    <row r="65" ht="30" customHeight="1" spans="1:10">
      <c r="A65" s="35">
        <v>59</v>
      </c>
      <c r="B65" s="59" t="s">
        <v>87</v>
      </c>
      <c r="C65" s="44" t="s">
        <v>88</v>
      </c>
      <c r="D65" s="60">
        <v>2231</v>
      </c>
      <c r="E65" s="35">
        <v>2231</v>
      </c>
      <c r="F65" s="35">
        <v>0</v>
      </c>
      <c r="G65" s="47">
        <v>4000</v>
      </c>
      <c r="H65" s="48">
        <f>SUM(F65:F66)</f>
        <v>0</v>
      </c>
      <c r="I65" s="62">
        <f>H65/G65</f>
        <v>0</v>
      </c>
      <c r="J65" s="36" t="s">
        <v>15</v>
      </c>
    </row>
    <row r="66" ht="30" customHeight="1" spans="1:10">
      <c r="A66" s="35">
        <v>60</v>
      </c>
      <c r="B66" s="59"/>
      <c r="C66" s="44" t="s">
        <v>89</v>
      </c>
      <c r="D66" s="60">
        <v>1795</v>
      </c>
      <c r="E66" s="35">
        <v>1795</v>
      </c>
      <c r="F66" s="35">
        <v>0</v>
      </c>
      <c r="G66" s="47"/>
      <c r="H66" s="52"/>
      <c r="I66" s="64"/>
      <c r="J66" s="36"/>
    </row>
    <row r="67" ht="26.45" customHeight="1" spans="1:10">
      <c r="A67" s="35">
        <v>61</v>
      </c>
      <c r="B67" s="36" t="s">
        <v>90</v>
      </c>
      <c r="C67" s="49" t="s">
        <v>91</v>
      </c>
      <c r="D67" s="68">
        <v>150000</v>
      </c>
      <c r="E67" s="69">
        <v>15000</v>
      </c>
      <c r="F67" s="69">
        <v>0</v>
      </c>
      <c r="G67" s="70">
        <f>SUM(E67:E72)</f>
        <v>38000</v>
      </c>
      <c r="H67" s="71">
        <f>SUM(F67:F73)</f>
        <v>730</v>
      </c>
      <c r="I67" s="74">
        <f>H67/G67</f>
        <v>0.0192105263157895</v>
      </c>
      <c r="J67" s="36" t="s">
        <v>15</v>
      </c>
    </row>
    <row r="68" ht="26.45" customHeight="1" spans="1:10">
      <c r="A68" s="35">
        <v>62</v>
      </c>
      <c r="B68" s="36"/>
      <c r="C68" s="49" t="s">
        <v>92</v>
      </c>
      <c r="D68" s="68">
        <v>20000</v>
      </c>
      <c r="E68" s="69">
        <v>10000</v>
      </c>
      <c r="F68" s="69">
        <v>0</v>
      </c>
      <c r="G68" s="70"/>
      <c r="H68" s="72"/>
      <c r="I68" s="75"/>
      <c r="J68" s="36" t="s">
        <v>15</v>
      </c>
    </row>
    <row r="69" ht="30" customHeight="1" spans="1:10">
      <c r="A69" s="35">
        <v>63</v>
      </c>
      <c r="B69" s="36"/>
      <c r="C69" s="49" t="s">
        <v>93</v>
      </c>
      <c r="D69" s="68">
        <v>60000</v>
      </c>
      <c r="E69" s="69">
        <v>5000</v>
      </c>
      <c r="F69" s="69">
        <v>0</v>
      </c>
      <c r="G69" s="70"/>
      <c r="H69" s="72"/>
      <c r="I69" s="75"/>
      <c r="J69" s="36" t="s">
        <v>15</v>
      </c>
    </row>
    <row r="70" ht="26.45" customHeight="1" spans="1:10">
      <c r="A70" s="35">
        <v>64</v>
      </c>
      <c r="B70" s="36"/>
      <c r="C70" s="49" t="s">
        <v>94</v>
      </c>
      <c r="D70" s="68">
        <v>10000</v>
      </c>
      <c r="E70" s="69">
        <v>3000</v>
      </c>
      <c r="F70" s="69">
        <v>0</v>
      </c>
      <c r="G70" s="70"/>
      <c r="H70" s="72"/>
      <c r="I70" s="75"/>
      <c r="J70" s="36" t="s">
        <v>15</v>
      </c>
    </row>
    <row r="71" ht="26.45" customHeight="1" spans="1:10">
      <c r="A71" s="35">
        <v>65</v>
      </c>
      <c r="B71" s="36"/>
      <c r="C71" s="49" t="s">
        <v>95</v>
      </c>
      <c r="D71" s="68">
        <v>7000</v>
      </c>
      <c r="E71" s="69">
        <v>3000</v>
      </c>
      <c r="F71" s="69">
        <v>730</v>
      </c>
      <c r="G71" s="70"/>
      <c r="H71" s="72"/>
      <c r="I71" s="75"/>
      <c r="J71" s="36" t="s">
        <v>15</v>
      </c>
    </row>
    <row r="72" ht="26.45" customHeight="1" spans="1:10">
      <c r="A72" s="35">
        <v>66</v>
      </c>
      <c r="B72" s="36"/>
      <c r="C72" s="49" t="s">
        <v>96</v>
      </c>
      <c r="D72" s="68">
        <v>200000</v>
      </c>
      <c r="E72" s="69">
        <v>2000</v>
      </c>
      <c r="F72" s="69">
        <v>0</v>
      </c>
      <c r="G72" s="70"/>
      <c r="H72" s="72"/>
      <c r="I72" s="75"/>
      <c r="J72" s="36"/>
    </row>
    <row r="73" ht="26.45" customHeight="1" spans="1:10">
      <c r="A73" s="35">
        <v>67</v>
      </c>
      <c r="B73" s="36"/>
      <c r="C73" s="49" t="s">
        <v>97</v>
      </c>
      <c r="D73" s="68">
        <v>90000</v>
      </c>
      <c r="E73" s="69" t="s">
        <v>40</v>
      </c>
      <c r="F73" s="69">
        <v>0</v>
      </c>
      <c r="G73" s="70"/>
      <c r="H73" s="73"/>
      <c r="I73" s="76"/>
      <c r="J73" s="36"/>
    </row>
    <row r="74" ht="35" customHeight="1" spans="1:10">
      <c r="A74" s="35">
        <v>68</v>
      </c>
      <c r="B74" s="36" t="s">
        <v>98</v>
      </c>
      <c r="C74" s="49" t="s">
        <v>99</v>
      </c>
      <c r="D74" s="35">
        <v>16800</v>
      </c>
      <c r="E74" s="35">
        <v>8000</v>
      </c>
      <c r="F74" s="35">
        <v>0</v>
      </c>
      <c r="G74" s="47">
        <v>10000</v>
      </c>
      <c r="H74" s="48">
        <f>SUM(F74:F75)</f>
        <v>0</v>
      </c>
      <c r="I74" s="62">
        <f>H74/G74</f>
        <v>0</v>
      </c>
      <c r="J74" s="36" t="s">
        <v>15</v>
      </c>
    </row>
    <row r="75" ht="31" customHeight="1" spans="1:10">
      <c r="A75" s="35">
        <v>69</v>
      </c>
      <c r="B75" s="36"/>
      <c r="C75" s="49" t="s">
        <v>100</v>
      </c>
      <c r="D75" s="35">
        <v>300000</v>
      </c>
      <c r="E75" s="35" t="s">
        <v>40</v>
      </c>
      <c r="F75" s="35">
        <v>0</v>
      </c>
      <c r="G75" s="47"/>
      <c r="H75" s="52"/>
      <c r="I75" s="64"/>
      <c r="J75" s="36"/>
    </row>
    <row r="76" ht="26.45" customHeight="1" spans="1:10">
      <c r="A76" s="35">
        <v>70</v>
      </c>
      <c r="B76" s="36" t="s">
        <v>101</v>
      </c>
      <c r="C76" s="49" t="s">
        <v>102</v>
      </c>
      <c r="D76" s="35">
        <v>5877</v>
      </c>
      <c r="E76" s="35">
        <v>5877</v>
      </c>
      <c r="F76" s="35">
        <v>0</v>
      </c>
      <c r="G76" s="47">
        <v>11000</v>
      </c>
      <c r="H76" s="48">
        <f>SUM(F76:F80)</f>
        <v>2700</v>
      </c>
      <c r="I76" s="62">
        <f>H76/G76</f>
        <v>0.245454545454545</v>
      </c>
      <c r="J76" s="36" t="s">
        <v>15</v>
      </c>
    </row>
    <row r="77" ht="26.45" customHeight="1" spans="1:10">
      <c r="A77" s="35">
        <v>71</v>
      </c>
      <c r="B77" s="36"/>
      <c r="C77" s="49" t="s">
        <v>103</v>
      </c>
      <c r="D77" s="35">
        <v>2158</v>
      </c>
      <c r="E77" s="35">
        <v>2158</v>
      </c>
      <c r="F77" s="35">
        <v>0</v>
      </c>
      <c r="G77" s="47"/>
      <c r="H77" s="50"/>
      <c r="I77" s="63"/>
      <c r="J77" s="36"/>
    </row>
    <row r="78" ht="26.45" customHeight="1" spans="1:10">
      <c r="A78" s="35">
        <v>72</v>
      </c>
      <c r="B78" s="36"/>
      <c r="C78" s="44" t="s">
        <v>104</v>
      </c>
      <c r="D78" s="51">
        <v>3921</v>
      </c>
      <c r="E78" s="35">
        <v>2700</v>
      </c>
      <c r="F78" s="35">
        <v>2700</v>
      </c>
      <c r="G78" s="47"/>
      <c r="H78" s="50"/>
      <c r="I78" s="63"/>
      <c r="J78" s="36"/>
    </row>
    <row r="79" ht="24" customHeight="1" spans="1:10">
      <c r="A79" s="35">
        <v>73</v>
      </c>
      <c r="B79" s="36"/>
      <c r="C79" s="44" t="s">
        <v>105</v>
      </c>
      <c r="D79" s="51">
        <v>6000</v>
      </c>
      <c r="E79" s="35" t="s">
        <v>40</v>
      </c>
      <c r="F79" s="35">
        <v>0</v>
      </c>
      <c r="G79" s="47"/>
      <c r="H79" s="50"/>
      <c r="I79" s="63"/>
      <c r="J79" s="36"/>
    </row>
    <row r="80" ht="37.5" customHeight="1" spans="1:10">
      <c r="A80" s="35">
        <v>74</v>
      </c>
      <c r="B80" s="36"/>
      <c r="C80" s="44" t="s">
        <v>106</v>
      </c>
      <c r="D80" s="51">
        <v>6500</v>
      </c>
      <c r="E80" s="35" t="s">
        <v>40</v>
      </c>
      <c r="F80" s="35">
        <v>0</v>
      </c>
      <c r="G80" s="47"/>
      <c r="H80" s="52"/>
      <c r="I80" s="64"/>
      <c r="J80" s="36"/>
    </row>
    <row r="81" ht="27" customHeight="1" spans="1:10">
      <c r="A81" s="35">
        <v>75</v>
      </c>
      <c r="B81" s="36" t="s">
        <v>107</v>
      </c>
      <c r="C81" s="49" t="s">
        <v>108</v>
      </c>
      <c r="D81" s="35">
        <v>38000</v>
      </c>
      <c r="E81" s="35">
        <v>5317</v>
      </c>
      <c r="F81" s="35">
        <v>5681</v>
      </c>
      <c r="G81" s="47">
        <v>12500</v>
      </c>
      <c r="H81" s="48">
        <f>SUM(F81:F85)</f>
        <v>8178</v>
      </c>
      <c r="I81" s="62">
        <f>H81/G81</f>
        <v>0.65424</v>
      </c>
      <c r="J81" s="36" t="s">
        <v>43</v>
      </c>
    </row>
    <row r="82" ht="27" customHeight="1" spans="1:10">
      <c r="A82" s="35">
        <v>76</v>
      </c>
      <c r="B82" s="36"/>
      <c r="C82" s="49" t="s">
        <v>109</v>
      </c>
      <c r="D82" s="35">
        <v>16181</v>
      </c>
      <c r="E82" s="35">
        <v>2119</v>
      </c>
      <c r="F82" s="35">
        <v>2119</v>
      </c>
      <c r="G82" s="47"/>
      <c r="H82" s="50"/>
      <c r="I82" s="63"/>
      <c r="J82" s="36" t="s">
        <v>15</v>
      </c>
    </row>
    <row r="83" ht="26.1" customHeight="1" spans="1:10">
      <c r="A83" s="35">
        <v>78</v>
      </c>
      <c r="B83" s="36"/>
      <c r="C83" s="49" t="s">
        <v>110</v>
      </c>
      <c r="D83" s="35">
        <v>10000</v>
      </c>
      <c r="E83" s="35">
        <v>1000</v>
      </c>
      <c r="F83" s="35">
        <v>378</v>
      </c>
      <c r="G83" s="47"/>
      <c r="H83" s="50"/>
      <c r="I83" s="63"/>
      <c r="J83" s="36"/>
    </row>
    <row r="84" ht="26.1" customHeight="1" spans="1:10">
      <c r="A84" s="35">
        <v>79</v>
      </c>
      <c r="B84" s="36"/>
      <c r="C84" s="49" t="s">
        <v>111</v>
      </c>
      <c r="D84" s="35">
        <v>2000</v>
      </c>
      <c r="E84" s="35">
        <v>1000</v>
      </c>
      <c r="F84" s="35">
        <v>0</v>
      </c>
      <c r="G84" s="47"/>
      <c r="H84" s="50"/>
      <c r="I84" s="63"/>
      <c r="J84" s="36"/>
    </row>
    <row r="85" ht="26.1" customHeight="1" spans="1:10">
      <c r="A85" s="35">
        <v>80</v>
      </c>
      <c r="B85" s="36"/>
      <c r="C85" s="49" t="s">
        <v>112</v>
      </c>
      <c r="D85" s="35">
        <v>3000</v>
      </c>
      <c r="E85" s="35">
        <v>3000</v>
      </c>
      <c r="F85" s="35">
        <v>0</v>
      </c>
      <c r="G85" s="47"/>
      <c r="H85" s="52"/>
      <c r="I85" s="64"/>
      <c r="J85" s="36"/>
    </row>
    <row r="86" ht="46" customHeight="1" spans="1:10">
      <c r="A86" s="35">
        <v>81</v>
      </c>
      <c r="B86" s="36" t="s">
        <v>113</v>
      </c>
      <c r="C86" s="44" t="s">
        <v>114</v>
      </c>
      <c r="D86" s="51">
        <v>58500</v>
      </c>
      <c r="E86" s="35">
        <v>40950</v>
      </c>
      <c r="F86" s="35">
        <v>0</v>
      </c>
      <c r="G86" s="47">
        <v>45000</v>
      </c>
      <c r="H86" s="48">
        <f>SUM(F86:F88)</f>
        <v>1303</v>
      </c>
      <c r="I86" s="62">
        <f>H86/G86</f>
        <v>0.0289555555555556</v>
      </c>
      <c r="J86" s="36" t="s">
        <v>15</v>
      </c>
    </row>
    <row r="87" ht="31" customHeight="1" spans="1:10">
      <c r="A87" s="35"/>
      <c r="B87" s="36"/>
      <c r="C87" s="55" t="s">
        <v>115</v>
      </c>
      <c r="D87" s="51">
        <v>15000</v>
      </c>
      <c r="E87" s="35"/>
      <c r="F87" s="35">
        <v>1303</v>
      </c>
      <c r="G87" s="47"/>
      <c r="H87" s="50"/>
      <c r="I87" s="63"/>
      <c r="J87" s="36"/>
    </row>
    <row r="88" ht="32" customHeight="1" spans="1:10">
      <c r="A88" s="35">
        <v>82</v>
      </c>
      <c r="B88" s="36"/>
      <c r="C88" s="44" t="s">
        <v>116</v>
      </c>
      <c r="D88" s="51">
        <v>3500</v>
      </c>
      <c r="E88" s="35">
        <v>3500</v>
      </c>
      <c r="F88" s="35">
        <v>0</v>
      </c>
      <c r="G88" s="47"/>
      <c r="H88" s="52"/>
      <c r="I88" s="64"/>
      <c r="J88" s="36" t="s">
        <v>15</v>
      </c>
    </row>
    <row r="89" ht="30" customHeight="1" spans="1:10">
      <c r="A89" s="35">
        <v>83</v>
      </c>
      <c r="B89" s="36" t="s">
        <v>117</v>
      </c>
      <c r="C89" s="37" t="s">
        <v>118</v>
      </c>
      <c r="D89" s="35">
        <v>24306</v>
      </c>
      <c r="E89" s="35">
        <v>8000</v>
      </c>
      <c r="F89" s="35">
        <v>3090</v>
      </c>
      <c r="G89" s="47">
        <v>8000</v>
      </c>
      <c r="H89" s="47">
        <f>SUM(F89)</f>
        <v>3090</v>
      </c>
      <c r="I89" s="77">
        <f>H89/G89</f>
        <v>0.38625</v>
      </c>
      <c r="J89" s="36" t="s">
        <v>15</v>
      </c>
    </row>
    <row r="90" ht="39" customHeight="1" spans="1:10">
      <c r="A90" s="35">
        <v>84</v>
      </c>
      <c r="B90" s="36" t="s">
        <v>119</v>
      </c>
      <c r="C90" s="37" t="s">
        <v>120</v>
      </c>
      <c r="D90" s="35">
        <v>120000</v>
      </c>
      <c r="E90" s="35">
        <v>20000</v>
      </c>
      <c r="F90" s="35">
        <v>2775</v>
      </c>
      <c r="G90" s="47">
        <v>25000</v>
      </c>
      <c r="H90" s="48">
        <f>SUM(F90:F94)</f>
        <v>6589</v>
      </c>
      <c r="I90" s="62">
        <f>H90/G90</f>
        <v>0.26356</v>
      </c>
      <c r="J90" s="36" t="s">
        <v>15</v>
      </c>
    </row>
    <row r="91" ht="39" customHeight="1" spans="1:10">
      <c r="A91" s="35">
        <v>85</v>
      </c>
      <c r="B91" s="36"/>
      <c r="C91" s="37" t="s">
        <v>121</v>
      </c>
      <c r="D91" s="35">
        <v>7638</v>
      </c>
      <c r="E91" s="35">
        <v>4070</v>
      </c>
      <c r="F91" s="35">
        <v>3341</v>
      </c>
      <c r="G91" s="47"/>
      <c r="H91" s="50"/>
      <c r="I91" s="63"/>
      <c r="J91" s="36" t="s">
        <v>15</v>
      </c>
    </row>
    <row r="92" ht="39" customHeight="1" spans="1:10">
      <c r="A92" s="35">
        <v>86</v>
      </c>
      <c r="B92" s="36"/>
      <c r="C92" s="54" t="s">
        <v>122</v>
      </c>
      <c r="D92" s="35">
        <v>1699</v>
      </c>
      <c r="E92" s="35"/>
      <c r="F92" s="35">
        <v>215</v>
      </c>
      <c r="G92" s="47"/>
      <c r="H92" s="50"/>
      <c r="I92" s="63"/>
      <c r="J92" s="36"/>
    </row>
    <row r="93" ht="39" customHeight="1" spans="1:10">
      <c r="A93" s="35">
        <v>87</v>
      </c>
      <c r="B93" s="36"/>
      <c r="C93" s="49" t="s">
        <v>123</v>
      </c>
      <c r="D93" s="35">
        <v>5720</v>
      </c>
      <c r="E93" s="35">
        <v>880</v>
      </c>
      <c r="F93" s="35">
        <v>0</v>
      </c>
      <c r="G93" s="47"/>
      <c r="H93" s="50"/>
      <c r="I93" s="63"/>
      <c r="J93" s="36"/>
    </row>
    <row r="94" ht="39" customHeight="1" spans="1:10">
      <c r="A94" s="35">
        <v>88</v>
      </c>
      <c r="B94" s="36"/>
      <c r="C94" s="49" t="s">
        <v>124</v>
      </c>
      <c r="D94" s="35">
        <v>1785</v>
      </c>
      <c r="E94" s="35">
        <v>578</v>
      </c>
      <c r="F94" s="35">
        <v>258</v>
      </c>
      <c r="G94" s="47"/>
      <c r="H94" s="52"/>
      <c r="I94" s="64"/>
      <c r="J94" s="36"/>
    </row>
    <row r="95" ht="27.95" customHeight="1" spans="1:10">
      <c r="A95" s="35">
        <v>89</v>
      </c>
      <c r="B95" s="36" t="s">
        <v>125</v>
      </c>
      <c r="C95" s="49" t="s">
        <v>126</v>
      </c>
      <c r="D95" s="35">
        <v>300000</v>
      </c>
      <c r="E95" s="35">
        <v>16000</v>
      </c>
      <c r="F95" s="35">
        <v>0</v>
      </c>
      <c r="G95" s="47">
        <v>30000</v>
      </c>
      <c r="H95" s="48">
        <f>SUM(F95:F98)</f>
        <v>807</v>
      </c>
      <c r="I95" s="62">
        <f>H95/G95</f>
        <v>0.0269</v>
      </c>
      <c r="J95" s="36" t="s">
        <v>15</v>
      </c>
    </row>
    <row r="96" ht="28" customHeight="1" spans="1:10">
      <c r="A96" s="35">
        <v>90</v>
      </c>
      <c r="B96" s="36"/>
      <c r="C96" s="49" t="s">
        <v>127</v>
      </c>
      <c r="D96" s="35">
        <v>300000</v>
      </c>
      <c r="E96" s="35">
        <v>15000</v>
      </c>
      <c r="F96" s="35">
        <v>0</v>
      </c>
      <c r="G96" s="47"/>
      <c r="H96" s="50"/>
      <c r="I96" s="63"/>
      <c r="J96" s="36" t="s">
        <v>15</v>
      </c>
    </row>
    <row r="97" ht="27.95" customHeight="1" spans="1:10">
      <c r="A97" s="35">
        <v>91</v>
      </c>
      <c r="B97" s="36"/>
      <c r="C97" s="49" t="s">
        <v>128</v>
      </c>
      <c r="D97" s="35">
        <v>13000</v>
      </c>
      <c r="E97" s="35">
        <v>2000</v>
      </c>
      <c r="F97" s="35">
        <v>807</v>
      </c>
      <c r="G97" s="47"/>
      <c r="H97" s="50"/>
      <c r="I97" s="63"/>
      <c r="J97" s="36"/>
    </row>
    <row r="98" ht="31" customHeight="1" spans="1:10">
      <c r="A98" s="35">
        <v>92</v>
      </c>
      <c r="B98" s="36"/>
      <c r="C98" s="49" t="s">
        <v>129</v>
      </c>
      <c r="D98" s="35">
        <v>300000</v>
      </c>
      <c r="E98" s="35" t="s">
        <v>40</v>
      </c>
      <c r="F98" s="35">
        <v>0</v>
      </c>
      <c r="G98" s="47"/>
      <c r="H98" s="52"/>
      <c r="I98" s="64"/>
      <c r="J98" s="36"/>
    </row>
    <row r="99" ht="46" customHeight="1" spans="1:10">
      <c r="A99" s="35">
        <v>93</v>
      </c>
      <c r="B99" s="36" t="s">
        <v>130</v>
      </c>
      <c r="C99" s="49" t="s">
        <v>86</v>
      </c>
      <c r="D99" s="35" t="s">
        <v>40</v>
      </c>
      <c r="E99" s="35" t="s">
        <v>40</v>
      </c>
      <c r="F99" s="35">
        <v>0</v>
      </c>
      <c r="G99" s="47">
        <v>6000</v>
      </c>
      <c r="H99" s="47">
        <f>SUM(F99)</f>
        <v>0</v>
      </c>
      <c r="I99" s="77">
        <f>H99/G99</f>
        <v>0</v>
      </c>
      <c r="J99" s="36"/>
    </row>
    <row r="100" ht="30.95" customHeight="1" spans="1:10">
      <c r="A100" s="35">
        <v>94</v>
      </c>
      <c r="B100" s="36" t="s">
        <v>131</v>
      </c>
      <c r="C100" s="49" t="s">
        <v>132</v>
      </c>
      <c r="D100" s="35">
        <v>300000</v>
      </c>
      <c r="E100" s="35">
        <v>10000</v>
      </c>
      <c r="F100" s="35">
        <v>2400</v>
      </c>
      <c r="G100" s="47">
        <v>10000</v>
      </c>
      <c r="H100" s="47">
        <f>SUM(F100)</f>
        <v>2400</v>
      </c>
      <c r="I100" s="77">
        <f>H100/G100</f>
        <v>0.24</v>
      </c>
      <c r="J100" s="36" t="s">
        <v>43</v>
      </c>
    </row>
    <row r="101" ht="30.95" customHeight="1" spans="1:10">
      <c r="A101" s="35">
        <v>95</v>
      </c>
      <c r="B101" s="36" t="s">
        <v>133</v>
      </c>
      <c r="C101" s="49" t="s">
        <v>134</v>
      </c>
      <c r="D101" s="35">
        <v>20000</v>
      </c>
      <c r="E101" s="35">
        <v>12877</v>
      </c>
      <c r="F101" s="35">
        <v>1775</v>
      </c>
      <c r="G101" s="47">
        <v>10000</v>
      </c>
      <c r="H101" s="47">
        <f>SUM(F101)</f>
        <v>1775</v>
      </c>
      <c r="I101" s="77">
        <f>H101/G101</f>
        <v>0.1775</v>
      </c>
      <c r="J101" s="36" t="s">
        <v>15</v>
      </c>
    </row>
    <row r="102" ht="49" customHeight="1" spans="1:10">
      <c r="A102" s="35">
        <v>96</v>
      </c>
      <c r="B102" s="36" t="s">
        <v>135</v>
      </c>
      <c r="C102" s="49" t="s">
        <v>86</v>
      </c>
      <c r="D102" s="35" t="s">
        <v>40</v>
      </c>
      <c r="E102" s="35" t="s">
        <v>40</v>
      </c>
      <c r="F102" s="35">
        <v>0</v>
      </c>
      <c r="G102" s="47">
        <v>8000</v>
      </c>
      <c r="H102" s="47">
        <f>SUM(F102)</f>
        <v>0</v>
      </c>
      <c r="I102" s="77">
        <f>H102/G102</f>
        <v>0</v>
      </c>
      <c r="J102" s="36"/>
    </row>
    <row r="103" ht="30.95" customHeight="1" spans="1:10">
      <c r="A103" s="35">
        <v>97</v>
      </c>
      <c r="B103" s="36" t="s">
        <v>136</v>
      </c>
      <c r="C103" s="49" t="s">
        <v>137</v>
      </c>
      <c r="D103" s="35">
        <v>1080</v>
      </c>
      <c r="E103" s="35">
        <v>1000</v>
      </c>
      <c r="F103" s="35">
        <v>0</v>
      </c>
      <c r="G103" s="47">
        <v>10000</v>
      </c>
      <c r="H103" s="48">
        <f>SUM(F103:F111)</f>
        <v>0</v>
      </c>
      <c r="I103" s="62">
        <f>H103/G103</f>
        <v>0</v>
      </c>
      <c r="J103" s="36"/>
    </row>
    <row r="104" ht="30.95" customHeight="1" spans="1:10">
      <c r="A104" s="35">
        <v>98</v>
      </c>
      <c r="B104" s="36"/>
      <c r="C104" s="49" t="s">
        <v>138</v>
      </c>
      <c r="D104" s="35">
        <v>1414</v>
      </c>
      <c r="E104" s="35">
        <v>600</v>
      </c>
      <c r="F104" s="35">
        <v>0</v>
      </c>
      <c r="G104" s="47"/>
      <c r="H104" s="50"/>
      <c r="I104" s="63"/>
      <c r="J104" s="36"/>
    </row>
    <row r="105" ht="30.95" customHeight="1" spans="1:10">
      <c r="A105" s="35">
        <v>99</v>
      </c>
      <c r="B105" s="36"/>
      <c r="C105" s="49" t="s">
        <v>139</v>
      </c>
      <c r="D105" s="35">
        <v>10800</v>
      </c>
      <c r="E105" s="35">
        <v>500</v>
      </c>
      <c r="F105" s="35">
        <v>0</v>
      </c>
      <c r="G105" s="47"/>
      <c r="H105" s="50"/>
      <c r="I105" s="63"/>
      <c r="J105" s="36"/>
    </row>
    <row r="106" ht="30.95" customHeight="1" spans="1:10">
      <c r="A106" s="35">
        <v>100</v>
      </c>
      <c r="B106" s="36"/>
      <c r="C106" s="49" t="s">
        <v>140</v>
      </c>
      <c r="D106" s="35">
        <v>500</v>
      </c>
      <c r="E106" s="35">
        <v>500</v>
      </c>
      <c r="F106" s="35">
        <v>0</v>
      </c>
      <c r="G106" s="47"/>
      <c r="H106" s="50"/>
      <c r="I106" s="63"/>
      <c r="J106" s="36"/>
    </row>
    <row r="107" ht="30.95" customHeight="1" spans="1:10">
      <c r="A107" s="35">
        <v>101</v>
      </c>
      <c r="B107" s="36"/>
      <c r="C107" s="49" t="s">
        <v>141</v>
      </c>
      <c r="D107" s="35">
        <v>500</v>
      </c>
      <c r="E107" s="35">
        <v>400</v>
      </c>
      <c r="F107" s="35">
        <v>0</v>
      </c>
      <c r="G107" s="47"/>
      <c r="H107" s="50"/>
      <c r="I107" s="63"/>
      <c r="J107" s="36"/>
    </row>
    <row r="108" ht="30.95" customHeight="1" spans="1:10">
      <c r="A108" s="35">
        <v>102</v>
      </c>
      <c r="B108" s="36"/>
      <c r="C108" s="49" t="s">
        <v>142</v>
      </c>
      <c r="D108" s="35">
        <v>1500</v>
      </c>
      <c r="E108" s="35">
        <v>200</v>
      </c>
      <c r="F108" s="35">
        <v>0</v>
      </c>
      <c r="G108" s="47"/>
      <c r="H108" s="50"/>
      <c r="I108" s="63"/>
      <c r="J108" s="36"/>
    </row>
    <row r="109" ht="41" customHeight="1" spans="1:10">
      <c r="A109" s="35">
        <v>103</v>
      </c>
      <c r="B109" s="36"/>
      <c r="C109" s="49" t="s">
        <v>143</v>
      </c>
      <c r="D109" s="35">
        <v>3000</v>
      </c>
      <c r="E109" s="35">
        <v>200</v>
      </c>
      <c r="F109" s="35">
        <v>0</v>
      </c>
      <c r="G109" s="47"/>
      <c r="H109" s="50"/>
      <c r="I109" s="63"/>
      <c r="J109" s="36"/>
    </row>
    <row r="110" ht="30.95" customHeight="1" spans="1:10">
      <c r="A110" s="35">
        <v>104</v>
      </c>
      <c r="B110" s="36"/>
      <c r="C110" s="49" t="s">
        <v>144</v>
      </c>
      <c r="D110" s="35">
        <v>500</v>
      </c>
      <c r="E110" s="35">
        <v>100</v>
      </c>
      <c r="F110" s="35">
        <v>0</v>
      </c>
      <c r="G110" s="47"/>
      <c r="H110" s="50"/>
      <c r="I110" s="63"/>
      <c r="J110" s="36"/>
    </row>
    <row r="111" ht="30.95" customHeight="1" spans="1:10">
      <c r="A111" s="35">
        <v>105</v>
      </c>
      <c r="B111" s="36"/>
      <c r="C111" s="49" t="s">
        <v>86</v>
      </c>
      <c r="D111" s="35" t="s">
        <v>40</v>
      </c>
      <c r="E111" s="35" t="s">
        <v>40</v>
      </c>
      <c r="F111" s="35">
        <v>0</v>
      </c>
      <c r="G111" s="47"/>
      <c r="H111" s="52"/>
      <c r="I111" s="64"/>
      <c r="J111" s="36"/>
    </row>
    <row r="112" ht="30.95" customHeight="1" spans="1:10">
      <c r="A112" s="35">
        <v>106</v>
      </c>
      <c r="B112" s="36" t="s">
        <v>145</v>
      </c>
      <c r="C112" s="49" t="s">
        <v>146</v>
      </c>
      <c r="D112" s="35">
        <v>6000</v>
      </c>
      <c r="E112" s="35">
        <v>2500</v>
      </c>
      <c r="F112" s="35">
        <v>0</v>
      </c>
      <c r="G112" s="47">
        <v>5000</v>
      </c>
      <c r="H112" s="48">
        <f>SUM(F112:F117)</f>
        <v>185</v>
      </c>
      <c r="I112" s="62">
        <f>H112/G112</f>
        <v>0.037</v>
      </c>
      <c r="J112" s="36"/>
    </row>
    <row r="113" ht="30.95" customHeight="1" spans="1:10">
      <c r="A113" s="35">
        <v>107</v>
      </c>
      <c r="B113" s="36"/>
      <c r="C113" s="49" t="s">
        <v>147</v>
      </c>
      <c r="D113" s="35">
        <v>1000</v>
      </c>
      <c r="E113" s="35">
        <v>1000</v>
      </c>
      <c r="F113" s="35">
        <v>0</v>
      </c>
      <c r="G113" s="47"/>
      <c r="H113" s="50"/>
      <c r="I113" s="63"/>
      <c r="J113" s="36"/>
    </row>
    <row r="114" ht="30.95" customHeight="1" spans="1:10">
      <c r="A114" s="35">
        <v>108</v>
      </c>
      <c r="B114" s="36"/>
      <c r="C114" s="49" t="s">
        <v>148</v>
      </c>
      <c r="D114" s="35">
        <v>600</v>
      </c>
      <c r="E114" s="35">
        <v>600</v>
      </c>
      <c r="F114" s="35">
        <v>0</v>
      </c>
      <c r="G114" s="47"/>
      <c r="H114" s="50"/>
      <c r="I114" s="63"/>
      <c r="J114" s="36"/>
    </row>
    <row r="115" ht="47" customHeight="1" spans="1:10">
      <c r="A115" s="35">
        <v>109</v>
      </c>
      <c r="B115" s="36"/>
      <c r="C115" s="49" t="s">
        <v>149</v>
      </c>
      <c r="D115" s="35">
        <v>1000</v>
      </c>
      <c r="E115" s="35">
        <v>500</v>
      </c>
      <c r="F115" s="35">
        <v>185</v>
      </c>
      <c r="G115" s="47"/>
      <c r="H115" s="50"/>
      <c r="I115" s="63"/>
      <c r="J115" s="36"/>
    </row>
    <row r="116" ht="30.95" customHeight="1" spans="1:10">
      <c r="A116" s="35">
        <v>110</v>
      </c>
      <c r="B116" s="36"/>
      <c r="C116" s="49" t="s">
        <v>150</v>
      </c>
      <c r="D116" s="35">
        <v>500</v>
      </c>
      <c r="E116" s="35">
        <v>500</v>
      </c>
      <c r="F116" s="35">
        <v>0</v>
      </c>
      <c r="G116" s="47"/>
      <c r="H116" s="50"/>
      <c r="I116" s="63"/>
      <c r="J116" s="36"/>
    </row>
    <row r="117" ht="30.95" customHeight="1" spans="1:10">
      <c r="A117" s="35">
        <v>111</v>
      </c>
      <c r="B117" s="36"/>
      <c r="C117" s="49" t="s">
        <v>151</v>
      </c>
      <c r="D117" s="35">
        <v>80000</v>
      </c>
      <c r="E117" s="35">
        <v>300</v>
      </c>
      <c r="F117" s="35">
        <v>0</v>
      </c>
      <c r="G117" s="47"/>
      <c r="H117" s="52"/>
      <c r="I117" s="64"/>
      <c r="J117" s="36"/>
    </row>
    <row r="118" ht="30.95" customHeight="1" spans="1:10">
      <c r="A118" s="35">
        <v>112</v>
      </c>
      <c r="B118" s="36" t="s">
        <v>152</v>
      </c>
      <c r="C118" s="49" t="s">
        <v>153</v>
      </c>
      <c r="D118" s="35">
        <v>1428</v>
      </c>
      <c r="E118" s="35">
        <v>1428</v>
      </c>
      <c r="F118" s="35">
        <v>0</v>
      </c>
      <c r="G118" s="47">
        <v>5000</v>
      </c>
      <c r="H118" s="48">
        <f>SUM(F118:F124)</f>
        <v>0</v>
      </c>
      <c r="I118" s="62">
        <f>H118/G118</f>
        <v>0</v>
      </c>
      <c r="J118" s="36"/>
    </row>
    <row r="119" ht="30.95" customHeight="1" spans="1:10">
      <c r="A119" s="35">
        <v>113</v>
      </c>
      <c r="B119" s="36"/>
      <c r="C119" s="49" t="s">
        <v>154</v>
      </c>
      <c r="D119" s="35">
        <v>200000</v>
      </c>
      <c r="E119" s="35">
        <v>1000</v>
      </c>
      <c r="F119" s="35">
        <v>0</v>
      </c>
      <c r="G119" s="47"/>
      <c r="H119" s="50"/>
      <c r="I119" s="63"/>
      <c r="J119" s="36"/>
    </row>
    <row r="120" ht="27" customHeight="1" spans="1:10">
      <c r="A120" s="35">
        <v>114</v>
      </c>
      <c r="B120" s="36"/>
      <c r="C120" s="49" t="s">
        <v>155</v>
      </c>
      <c r="D120" s="35">
        <v>2400</v>
      </c>
      <c r="E120" s="35" t="s">
        <v>40</v>
      </c>
      <c r="F120" s="35">
        <v>0</v>
      </c>
      <c r="G120" s="47"/>
      <c r="H120" s="50"/>
      <c r="I120" s="63"/>
      <c r="J120" s="36"/>
    </row>
    <row r="121" ht="27" customHeight="1" spans="1:10">
      <c r="A121" s="35">
        <v>115</v>
      </c>
      <c r="B121" s="36"/>
      <c r="C121" s="49" t="s">
        <v>156</v>
      </c>
      <c r="D121" s="35">
        <v>60000</v>
      </c>
      <c r="E121" s="35" t="s">
        <v>40</v>
      </c>
      <c r="F121" s="35">
        <v>0</v>
      </c>
      <c r="G121" s="47"/>
      <c r="H121" s="50"/>
      <c r="I121" s="63"/>
      <c r="J121" s="36"/>
    </row>
    <row r="122" ht="27" customHeight="1" spans="1:10">
      <c r="A122" s="35">
        <v>116</v>
      </c>
      <c r="B122" s="36"/>
      <c r="C122" s="49" t="s">
        <v>157</v>
      </c>
      <c r="D122" s="35">
        <v>35000</v>
      </c>
      <c r="E122" s="35" t="s">
        <v>40</v>
      </c>
      <c r="F122" s="35">
        <v>0</v>
      </c>
      <c r="G122" s="47"/>
      <c r="H122" s="50"/>
      <c r="I122" s="63"/>
      <c r="J122" s="36"/>
    </row>
    <row r="123" ht="27" customHeight="1" spans="1:10">
      <c r="A123" s="35">
        <v>117</v>
      </c>
      <c r="B123" s="36"/>
      <c r="C123" s="49" t="s">
        <v>158</v>
      </c>
      <c r="D123" s="35">
        <v>20000</v>
      </c>
      <c r="E123" s="35" t="s">
        <v>40</v>
      </c>
      <c r="F123" s="35">
        <v>0</v>
      </c>
      <c r="G123" s="47"/>
      <c r="H123" s="50"/>
      <c r="I123" s="63"/>
      <c r="J123" s="36"/>
    </row>
    <row r="124" ht="27" customHeight="1" spans="1:10">
      <c r="A124" s="35">
        <v>118</v>
      </c>
      <c r="B124" s="36"/>
      <c r="C124" s="49" t="s">
        <v>86</v>
      </c>
      <c r="D124" s="35" t="s">
        <v>40</v>
      </c>
      <c r="E124" s="35" t="s">
        <v>40</v>
      </c>
      <c r="F124" s="35">
        <v>0</v>
      </c>
      <c r="G124" s="47"/>
      <c r="H124" s="52"/>
      <c r="I124" s="64"/>
      <c r="J124" s="36"/>
    </row>
    <row r="125" ht="26.1" customHeight="1" spans="1:10">
      <c r="A125" s="35">
        <v>119</v>
      </c>
      <c r="B125" s="36" t="s">
        <v>159</v>
      </c>
      <c r="C125" s="49" t="s">
        <v>160</v>
      </c>
      <c r="D125" s="35">
        <v>9000</v>
      </c>
      <c r="E125" s="35">
        <v>4000</v>
      </c>
      <c r="F125" s="35">
        <v>3450</v>
      </c>
      <c r="G125" s="47">
        <v>8000</v>
      </c>
      <c r="H125" s="48">
        <f>SUM(F125:F129)</f>
        <v>3783</v>
      </c>
      <c r="I125" s="62">
        <f>H125/G125</f>
        <v>0.472875</v>
      </c>
      <c r="J125" s="36"/>
    </row>
    <row r="126" ht="26.1" customHeight="1" spans="1:10">
      <c r="A126" s="35">
        <v>120</v>
      </c>
      <c r="B126" s="36"/>
      <c r="C126" s="49" t="s">
        <v>161</v>
      </c>
      <c r="D126" s="35">
        <v>1902</v>
      </c>
      <c r="E126" s="35">
        <v>1870</v>
      </c>
      <c r="F126" s="35">
        <v>333</v>
      </c>
      <c r="G126" s="47"/>
      <c r="H126" s="50"/>
      <c r="I126" s="63"/>
      <c r="J126" s="36" t="s">
        <v>15</v>
      </c>
    </row>
    <row r="127" ht="30" customHeight="1" spans="1:10">
      <c r="A127" s="35">
        <v>121</v>
      </c>
      <c r="B127" s="36"/>
      <c r="C127" s="49" t="s">
        <v>162</v>
      </c>
      <c r="D127" s="35">
        <v>13280</v>
      </c>
      <c r="E127" s="35">
        <v>1500</v>
      </c>
      <c r="F127" s="35">
        <v>0</v>
      </c>
      <c r="G127" s="47"/>
      <c r="H127" s="50"/>
      <c r="I127" s="63"/>
      <c r="J127" s="36" t="s">
        <v>15</v>
      </c>
    </row>
    <row r="128" ht="33" customHeight="1" spans="1:10">
      <c r="A128" s="35">
        <v>122</v>
      </c>
      <c r="B128" s="36"/>
      <c r="C128" s="49" t="s">
        <v>163</v>
      </c>
      <c r="D128" s="35">
        <v>10000</v>
      </c>
      <c r="E128" s="35">
        <v>1000</v>
      </c>
      <c r="F128" s="35">
        <v>0</v>
      </c>
      <c r="G128" s="47"/>
      <c r="H128" s="50"/>
      <c r="I128" s="63"/>
      <c r="J128" s="36"/>
    </row>
    <row r="129" ht="30" customHeight="1" spans="1:10">
      <c r="A129" s="35">
        <v>123</v>
      </c>
      <c r="B129" s="36"/>
      <c r="C129" s="49" t="s">
        <v>164</v>
      </c>
      <c r="D129" s="35">
        <v>3000</v>
      </c>
      <c r="E129" s="35">
        <v>500</v>
      </c>
      <c r="F129" s="35">
        <v>0</v>
      </c>
      <c r="G129" s="47"/>
      <c r="H129" s="52"/>
      <c r="I129" s="64"/>
      <c r="J129" s="36"/>
    </row>
    <row r="130" ht="26.1" customHeight="1" spans="1:10">
      <c r="A130" s="35">
        <v>124</v>
      </c>
      <c r="B130" s="36" t="s">
        <v>165</v>
      </c>
      <c r="C130" s="49" t="s">
        <v>166</v>
      </c>
      <c r="D130" s="35">
        <v>2500</v>
      </c>
      <c r="E130" s="35">
        <v>2500</v>
      </c>
      <c r="F130" s="35">
        <v>2182</v>
      </c>
      <c r="G130" s="47">
        <v>5000</v>
      </c>
      <c r="H130" s="48">
        <f>SUM(F130:F136)</f>
        <v>2182</v>
      </c>
      <c r="I130" s="62">
        <f>H130/G130</f>
        <v>0.4364</v>
      </c>
      <c r="J130" s="36" t="s">
        <v>15</v>
      </c>
    </row>
    <row r="131" ht="26.1" customHeight="1" spans="1:10">
      <c r="A131" s="35">
        <v>125</v>
      </c>
      <c r="B131" s="36"/>
      <c r="C131" s="49" t="s">
        <v>167</v>
      </c>
      <c r="D131" s="35">
        <v>4000</v>
      </c>
      <c r="E131" s="35">
        <v>2000</v>
      </c>
      <c r="F131" s="35">
        <v>0</v>
      </c>
      <c r="G131" s="47"/>
      <c r="H131" s="50"/>
      <c r="I131" s="63"/>
      <c r="J131" s="49"/>
    </row>
    <row r="132" ht="26.1" customHeight="1" spans="1:10">
      <c r="A132" s="35">
        <v>126</v>
      </c>
      <c r="B132" s="36"/>
      <c r="C132" s="49" t="s">
        <v>168</v>
      </c>
      <c r="D132" s="35">
        <v>1005</v>
      </c>
      <c r="E132" s="35">
        <v>1005</v>
      </c>
      <c r="F132" s="35">
        <v>0</v>
      </c>
      <c r="G132" s="47"/>
      <c r="H132" s="50"/>
      <c r="I132" s="63"/>
      <c r="J132" s="49"/>
    </row>
    <row r="133" ht="26.1" customHeight="1" spans="1:10">
      <c r="A133" s="35">
        <v>127</v>
      </c>
      <c r="B133" s="36"/>
      <c r="C133" s="49" t="s">
        <v>169</v>
      </c>
      <c r="D133" s="35">
        <v>1000</v>
      </c>
      <c r="E133" s="35">
        <v>500</v>
      </c>
      <c r="F133" s="35">
        <v>0</v>
      </c>
      <c r="G133" s="47"/>
      <c r="H133" s="50"/>
      <c r="I133" s="63"/>
      <c r="J133" s="49"/>
    </row>
    <row r="134" ht="26.1" customHeight="1" spans="1:10">
      <c r="A134" s="35">
        <v>128</v>
      </c>
      <c r="B134" s="36"/>
      <c r="C134" s="49" t="s">
        <v>170</v>
      </c>
      <c r="D134" s="35">
        <v>500</v>
      </c>
      <c r="E134" s="35">
        <v>500</v>
      </c>
      <c r="F134" s="35">
        <v>0</v>
      </c>
      <c r="G134" s="47"/>
      <c r="H134" s="50"/>
      <c r="I134" s="63"/>
      <c r="J134" s="49"/>
    </row>
    <row r="135" ht="35" customHeight="1" spans="1:10">
      <c r="A135" s="35">
        <v>129</v>
      </c>
      <c r="B135" s="36"/>
      <c r="C135" s="49" t="s">
        <v>171</v>
      </c>
      <c r="D135" s="35" t="s">
        <v>172</v>
      </c>
      <c r="E135" s="35">
        <v>300</v>
      </c>
      <c r="F135" s="35">
        <v>0</v>
      </c>
      <c r="G135" s="47"/>
      <c r="H135" s="50"/>
      <c r="I135" s="63"/>
      <c r="J135" s="49"/>
    </row>
    <row r="136" ht="27" customHeight="1" spans="1:10">
      <c r="A136" s="35">
        <v>130</v>
      </c>
      <c r="B136" s="36"/>
      <c r="C136" s="49" t="s">
        <v>173</v>
      </c>
      <c r="D136" s="35">
        <v>5000</v>
      </c>
      <c r="E136" s="35" t="s">
        <v>40</v>
      </c>
      <c r="F136" s="35">
        <v>0</v>
      </c>
      <c r="G136" s="47"/>
      <c r="H136" s="52"/>
      <c r="I136" s="64"/>
      <c r="J136" s="49"/>
    </row>
    <row r="137" ht="26.1" customHeight="1" spans="1:10">
      <c r="A137" s="35">
        <v>131</v>
      </c>
      <c r="B137" s="36" t="s">
        <v>174</v>
      </c>
      <c r="C137" s="44" t="s">
        <v>175</v>
      </c>
      <c r="D137" s="35">
        <v>2955</v>
      </c>
      <c r="E137" s="35">
        <v>2570</v>
      </c>
      <c r="F137" s="35">
        <v>39</v>
      </c>
      <c r="G137" s="47">
        <v>6000</v>
      </c>
      <c r="H137" s="48">
        <f>SUM(F137:F147)</f>
        <v>3484</v>
      </c>
      <c r="I137" s="62">
        <f>H137/G137</f>
        <v>0.580666666666667</v>
      </c>
      <c r="J137" s="36" t="s">
        <v>15</v>
      </c>
    </row>
    <row r="138" ht="26.1" customHeight="1" spans="1:10">
      <c r="A138" s="35">
        <v>132</v>
      </c>
      <c r="B138" s="36"/>
      <c r="C138" s="44" t="s">
        <v>176</v>
      </c>
      <c r="D138" s="35">
        <v>3000</v>
      </c>
      <c r="E138" s="35">
        <v>1355</v>
      </c>
      <c r="F138" s="35">
        <v>0</v>
      </c>
      <c r="G138" s="47"/>
      <c r="H138" s="50"/>
      <c r="I138" s="63"/>
      <c r="J138" s="36"/>
    </row>
    <row r="139" ht="26.1" customHeight="1" spans="1:10">
      <c r="A139" s="35">
        <v>133</v>
      </c>
      <c r="B139" s="36"/>
      <c r="C139" s="44" t="s">
        <v>177</v>
      </c>
      <c r="D139" s="35">
        <v>3000</v>
      </c>
      <c r="E139" s="35">
        <v>668</v>
      </c>
      <c r="F139" s="35">
        <v>0</v>
      </c>
      <c r="G139" s="47"/>
      <c r="H139" s="50"/>
      <c r="I139" s="63"/>
      <c r="J139" s="36"/>
    </row>
    <row r="140" ht="26.1" customHeight="1" spans="1:10">
      <c r="A140" s="35">
        <v>134</v>
      </c>
      <c r="B140" s="36"/>
      <c r="C140" s="44" t="s">
        <v>178</v>
      </c>
      <c r="D140" s="35">
        <v>1000</v>
      </c>
      <c r="E140" s="35">
        <v>300</v>
      </c>
      <c r="F140" s="35">
        <v>0</v>
      </c>
      <c r="G140" s="47"/>
      <c r="H140" s="50"/>
      <c r="I140" s="63"/>
      <c r="J140" s="36"/>
    </row>
    <row r="141" ht="26.1" customHeight="1" spans="1:10">
      <c r="A141" s="35">
        <v>135</v>
      </c>
      <c r="B141" s="36"/>
      <c r="C141" s="44" t="s">
        <v>179</v>
      </c>
      <c r="D141" s="35">
        <v>1000</v>
      </c>
      <c r="E141" s="35">
        <v>300</v>
      </c>
      <c r="F141" s="35">
        <v>0</v>
      </c>
      <c r="G141" s="47"/>
      <c r="H141" s="50"/>
      <c r="I141" s="63"/>
      <c r="J141" s="36"/>
    </row>
    <row r="142" ht="26.1" customHeight="1" spans="1:10">
      <c r="A142" s="35">
        <v>136</v>
      </c>
      <c r="B142" s="36"/>
      <c r="C142" s="44" t="s">
        <v>180</v>
      </c>
      <c r="D142" s="35">
        <v>1020</v>
      </c>
      <c r="E142" s="35">
        <v>150</v>
      </c>
      <c r="F142" s="35">
        <v>0</v>
      </c>
      <c r="G142" s="47"/>
      <c r="H142" s="50"/>
      <c r="I142" s="63"/>
      <c r="J142" s="36"/>
    </row>
    <row r="143" ht="26.1" customHeight="1" spans="1:10">
      <c r="A143" s="35">
        <v>137</v>
      </c>
      <c r="B143" s="36"/>
      <c r="C143" s="44" t="s">
        <v>181</v>
      </c>
      <c r="D143" s="35">
        <v>800</v>
      </c>
      <c r="E143" s="35">
        <v>100</v>
      </c>
      <c r="F143" s="35">
        <v>0</v>
      </c>
      <c r="G143" s="47"/>
      <c r="H143" s="50"/>
      <c r="I143" s="63"/>
      <c r="J143" s="36"/>
    </row>
    <row r="144" ht="26.1" customHeight="1" spans="1:10">
      <c r="A144" s="35">
        <v>138</v>
      </c>
      <c r="B144" s="36"/>
      <c r="C144" s="44" t="s">
        <v>182</v>
      </c>
      <c r="D144" s="35">
        <v>14000</v>
      </c>
      <c r="E144" s="35">
        <v>70</v>
      </c>
      <c r="F144" s="35">
        <v>0</v>
      </c>
      <c r="G144" s="47"/>
      <c r="H144" s="50"/>
      <c r="I144" s="63"/>
      <c r="J144" s="36"/>
    </row>
    <row r="145" ht="26.1" customHeight="1" spans="1:10">
      <c r="A145" s="35">
        <v>139</v>
      </c>
      <c r="B145" s="36"/>
      <c r="C145" s="44" t="s">
        <v>183</v>
      </c>
      <c r="D145" s="35">
        <v>3000</v>
      </c>
      <c r="E145" s="35">
        <v>40</v>
      </c>
      <c r="F145" s="35">
        <v>0</v>
      </c>
      <c r="G145" s="47"/>
      <c r="H145" s="50"/>
      <c r="I145" s="63"/>
      <c r="J145" s="36"/>
    </row>
    <row r="146" ht="26.1" customHeight="1" spans="1:10">
      <c r="A146" s="35">
        <v>140</v>
      </c>
      <c r="B146" s="36"/>
      <c r="C146" s="44" t="s">
        <v>184</v>
      </c>
      <c r="D146" s="35">
        <v>10900</v>
      </c>
      <c r="E146" s="35" t="s">
        <v>40</v>
      </c>
      <c r="F146" s="35">
        <v>1780</v>
      </c>
      <c r="G146" s="47"/>
      <c r="H146" s="50"/>
      <c r="I146" s="63"/>
      <c r="J146" s="36"/>
    </row>
    <row r="147" ht="26.1" customHeight="1" spans="1:10">
      <c r="A147" s="35">
        <v>141</v>
      </c>
      <c r="B147" s="36"/>
      <c r="C147" s="54" t="s">
        <v>185</v>
      </c>
      <c r="D147" s="35">
        <v>15000</v>
      </c>
      <c r="E147" s="35" t="s">
        <v>40</v>
      </c>
      <c r="F147" s="35">
        <v>1665</v>
      </c>
      <c r="G147" s="47"/>
      <c r="H147" s="50"/>
      <c r="I147" s="63"/>
      <c r="J147" s="36"/>
    </row>
    <row r="148" ht="26.1" customHeight="1" spans="1:10">
      <c r="A148" s="35">
        <v>142</v>
      </c>
      <c r="B148" s="36" t="s">
        <v>186</v>
      </c>
      <c r="C148" s="44" t="s">
        <v>187</v>
      </c>
      <c r="D148" s="51">
        <v>2079</v>
      </c>
      <c r="E148" s="35">
        <v>660</v>
      </c>
      <c r="F148" s="35">
        <v>611</v>
      </c>
      <c r="G148" s="47">
        <v>4000</v>
      </c>
      <c r="H148" s="48">
        <f>SUM(F148:F152)</f>
        <v>4202</v>
      </c>
      <c r="I148" s="62">
        <f>H148/G148</f>
        <v>1.0505</v>
      </c>
      <c r="J148" s="36"/>
    </row>
    <row r="149" ht="26.1" customHeight="1" spans="1:10">
      <c r="A149" s="35">
        <v>143</v>
      </c>
      <c r="B149" s="36"/>
      <c r="C149" s="49" t="s">
        <v>188</v>
      </c>
      <c r="D149" s="35">
        <v>4960</v>
      </c>
      <c r="E149" s="35">
        <v>500</v>
      </c>
      <c r="F149" s="35">
        <v>3278</v>
      </c>
      <c r="G149" s="47"/>
      <c r="H149" s="50"/>
      <c r="I149" s="63"/>
      <c r="J149" s="36"/>
    </row>
    <row r="150" ht="31" customHeight="1" spans="1:10">
      <c r="A150" s="35">
        <v>144</v>
      </c>
      <c r="B150" s="36"/>
      <c r="C150" s="44" t="s">
        <v>189</v>
      </c>
      <c r="D150" s="51">
        <v>509</v>
      </c>
      <c r="E150" s="35">
        <v>313</v>
      </c>
      <c r="F150" s="35">
        <v>313</v>
      </c>
      <c r="G150" s="47"/>
      <c r="H150" s="50"/>
      <c r="I150" s="63"/>
      <c r="J150" s="78"/>
    </row>
    <row r="151" ht="23" customHeight="1" spans="1:10">
      <c r="A151" s="35">
        <v>145</v>
      </c>
      <c r="B151" s="36"/>
      <c r="C151" s="44" t="s">
        <v>190</v>
      </c>
      <c r="D151" s="51">
        <v>1500</v>
      </c>
      <c r="E151" s="35">
        <v>200</v>
      </c>
      <c r="F151" s="35">
        <v>0</v>
      </c>
      <c r="G151" s="47"/>
      <c r="H151" s="50"/>
      <c r="I151" s="63"/>
      <c r="J151" s="78"/>
    </row>
    <row r="152" ht="22" customHeight="1" spans="1:10">
      <c r="A152" s="35">
        <v>146</v>
      </c>
      <c r="B152" s="36"/>
      <c r="C152" s="49" t="s">
        <v>86</v>
      </c>
      <c r="D152" s="35" t="s">
        <v>40</v>
      </c>
      <c r="E152" s="35" t="s">
        <v>40</v>
      </c>
      <c r="F152" s="35">
        <v>0</v>
      </c>
      <c r="G152" s="47"/>
      <c r="H152" s="52"/>
      <c r="I152" s="64"/>
      <c r="J152" s="78"/>
    </row>
  </sheetData>
  <sortState ref="A123:L127">
    <sortCondition ref="E123:E127" descending="1"/>
  </sortState>
  <mergeCells count="86">
    <mergeCell ref="A1:J1"/>
    <mergeCell ref="E2:J2"/>
    <mergeCell ref="B4:B23"/>
    <mergeCell ref="B24:B31"/>
    <mergeCell ref="B32:B49"/>
    <mergeCell ref="B52:B57"/>
    <mergeCell ref="B58:B61"/>
    <mergeCell ref="B62:B64"/>
    <mergeCell ref="B65:B66"/>
    <mergeCell ref="B67:B73"/>
    <mergeCell ref="B74:B75"/>
    <mergeCell ref="B76:B80"/>
    <mergeCell ref="B81:B85"/>
    <mergeCell ref="B86:B88"/>
    <mergeCell ref="B90:B94"/>
    <mergeCell ref="B95:B98"/>
    <mergeCell ref="B103:B111"/>
    <mergeCell ref="B112:B117"/>
    <mergeCell ref="B118:B124"/>
    <mergeCell ref="B125:B129"/>
    <mergeCell ref="B130:B136"/>
    <mergeCell ref="B137:B147"/>
    <mergeCell ref="B148:B152"/>
    <mergeCell ref="G4:G23"/>
    <mergeCell ref="G24:G31"/>
    <mergeCell ref="G32:G51"/>
    <mergeCell ref="G52:G57"/>
    <mergeCell ref="G58:G61"/>
    <mergeCell ref="G62:G64"/>
    <mergeCell ref="G65:G66"/>
    <mergeCell ref="G67:G73"/>
    <mergeCell ref="G74:G75"/>
    <mergeCell ref="G76:G80"/>
    <mergeCell ref="G81:G85"/>
    <mergeCell ref="G86:G88"/>
    <mergeCell ref="G90:G94"/>
    <mergeCell ref="G95:G98"/>
    <mergeCell ref="G103:G111"/>
    <mergeCell ref="G112:G117"/>
    <mergeCell ref="G118:G124"/>
    <mergeCell ref="G125:G129"/>
    <mergeCell ref="G130:G136"/>
    <mergeCell ref="G137:G147"/>
    <mergeCell ref="G148:G152"/>
    <mergeCell ref="H4:H23"/>
    <mergeCell ref="H24:H31"/>
    <mergeCell ref="H32:H51"/>
    <mergeCell ref="H52:H57"/>
    <mergeCell ref="H58:H61"/>
    <mergeCell ref="H62:H64"/>
    <mergeCell ref="H65:H66"/>
    <mergeCell ref="H67:H73"/>
    <mergeCell ref="H74:H75"/>
    <mergeCell ref="H76:H80"/>
    <mergeCell ref="H81:H85"/>
    <mergeCell ref="H86:H88"/>
    <mergeCell ref="H90:H94"/>
    <mergeCell ref="H95:H98"/>
    <mergeCell ref="H103:H111"/>
    <mergeCell ref="H112:H117"/>
    <mergeCell ref="H118:H124"/>
    <mergeCell ref="H125:H129"/>
    <mergeCell ref="H130:H136"/>
    <mergeCell ref="H137:H147"/>
    <mergeCell ref="H148:H152"/>
    <mergeCell ref="I4:I23"/>
    <mergeCell ref="I24:I31"/>
    <mergeCell ref="I32:I51"/>
    <mergeCell ref="I52:I57"/>
    <mergeCell ref="I58:I61"/>
    <mergeCell ref="I62:I64"/>
    <mergeCell ref="I65:I66"/>
    <mergeCell ref="I67:I73"/>
    <mergeCell ref="I74:I75"/>
    <mergeCell ref="I76:I80"/>
    <mergeCell ref="I81:I85"/>
    <mergeCell ref="I86:I88"/>
    <mergeCell ref="I90:I94"/>
    <mergeCell ref="I95:I98"/>
    <mergeCell ref="I103:I111"/>
    <mergeCell ref="I112:I117"/>
    <mergeCell ref="I118:I124"/>
    <mergeCell ref="I125:I129"/>
    <mergeCell ref="I130:I136"/>
    <mergeCell ref="I137:I147"/>
    <mergeCell ref="I148:I152"/>
  </mergeCells>
  <printOptions horizontalCentered="1"/>
  <pageMargins left="0.118055555555556" right="0.118055555555556" top="0.156944444444444" bottom="0.432638888888889" header="0.314583333333333" footer="0.118055555555556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32"/>
  <sheetViews>
    <sheetView tabSelected="1" view="pageBreakPreview" zoomScaleNormal="100" zoomScaleSheetLayoutView="100" workbookViewId="0">
      <selection activeCell="B10" sqref="B10"/>
    </sheetView>
  </sheetViews>
  <sheetFormatPr defaultColWidth="9" defaultRowHeight="23" customHeight="1" outlineLevelCol="5"/>
  <cols>
    <col min="1" max="1" width="7.10909090909091" style="2" customWidth="1"/>
    <col min="2" max="2" width="27.8181818181818" style="3" customWidth="1"/>
    <col min="3" max="3" width="11.3636363636364" style="4" customWidth="1"/>
    <col min="4" max="4" width="13.9090909090909" style="4" customWidth="1"/>
    <col min="5" max="5" width="15.7818181818182" style="4" customWidth="1"/>
    <col min="6" max="6" width="8.55454545454545" style="1" customWidth="1"/>
    <col min="7" max="16380" width="9" style="1"/>
  </cols>
  <sheetData>
    <row r="1" customHeight="1" spans="1:6">
      <c r="A1" s="5" t="s">
        <v>191</v>
      </c>
      <c r="B1" s="6"/>
      <c r="C1" s="7"/>
      <c r="D1" s="7"/>
      <c r="E1" s="7"/>
      <c r="F1" s="8"/>
    </row>
    <row r="2" customHeight="1" spans="1:6">
      <c r="A2" s="9" t="s">
        <v>192</v>
      </c>
      <c r="B2" s="10"/>
      <c r="C2" s="10"/>
      <c r="D2" s="10"/>
      <c r="E2" s="10"/>
      <c r="F2" s="10"/>
    </row>
    <row r="3" customFormat="1" customHeight="1" spans="1:6">
      <c r="A3" s="11"/>
      <c r="B3" s="10"/>
      <c r="C3" s="10"/>
      <c r="D3" s="10"/>
      <c r="E3" s="12" t="s">
        <v>193</v>
      </c>
      <c r="F3" s="12"/>
    </row>
    <row r="4" s="1" customFormat="1" ht="38" customHeight="1" spans="1:6">
      <c r="A4" s="13" t="s">
        <v>194</v>
      </c>
      <c r="B4" s="14" t="s">
        <v>195</v>
      </c>
      <c r="C4" s="14" t="s">
        <v>196</v>
      </c>
      <c r="D4" s="14" t="s">
        <v>197</v>
      </c>
      <c r="E4" s="14" t="s">
        <v>198</v>
      </c>
      <c r="F4" s="14" t="s">
        <v>199</v>
      </c>
    </row>
    <row r="5" s="1" customFormat="1" customHeight="1" spans="1:6">
      <c r="A5" s="13"/>
      <c r="B5" s="14"/>
      <c r="C5" s="15">
        <f>SUM(C6:C31)</f>
        <v>735500</v>
      </c>
      <c r="D5" s="15">
        <f>SUM(D6:D31)</f>
        <v>276947</v>
      </c>
      <c r="E5" s="16">
        <f>D5/C5</f>
        <v>0.376542488103331</v>
      </c>
      <c r="F5" s="14"/>
    </row>
    <row r="6" s="1" customFormat="1" customHeight="1" spans="1:6">
      <c r="A6" s="13">
        <v>1</v>
      </c>
      <c r="B6" s="17" t="s">
        <v>200</v>
      </c>
      <c r="C6" s="18">
        <v>4000</v>
      </c>
      <c r="D6" s="18">
        <v>4202</v>
      </c>
      <c r="E6" s="19">
        <v>1.0505</v>
      </c>
      <c r="F6" s="14"/>
    </row>
    <row r="7" s="1" customFormat="1" customHeight="1" spans="1:6">
      <c r="A7" s="13">
        <v>2</v>
      </c>
      <c r="B7" s="20" t="s">
        <v>201</v>
      </c>
      <c r="C7" s="21">
        <v>150000</v>
      </c>
      <c r="D7" s="21">
        <v>134115</v>
      </c>
      <c r="E7" s="22">
        <v>0.8941</v>
      </c>
      <c r="F7" s="14"/>
    </row>
    <row r="8" s="1" customFormat="1" customHeight="1" spans="1:6">
      <c r="A8" s="13">
        <v>3</v>
      </c>
      <c r="B8" s="20" t="s">
        <v>202</v>
      </c>
      <c r="C8" s="18">
        <v>12500</v>
      </c>
      <c r="D8" s="18">
        <v>8178</v>
      </c>
      <c r="E8" s="19">
        <v>0.65424</v>
      </c>
      <c r="F8" s="14"/>
    </row>
    <row r="9" s="1" customFormat="1" customHeight="1" spans="1:6">
      <c r="A9" s="13">
        <v>4</v>
      </c>
      <c r="B9" s="20" t="s">
        <v>203</v>
      </c>
      <c r="C9" s="18">
        <v>6000</v>
      </c>
      <c r="D9" s="18">
        <v>3484</v>
      </c>
      <c r="E9" s="19">
        <v>0.5806667</v>
      </c>
      <c r="F9" s="14"/>
    </row>
    <row r="10" s="1" customFormat="1" customHeight="1" spans="1:6">
      <c r="A10" s="13">
        <v>5</v>
      </c>
      <c r="B10" s="20" t="s">
        <v>204</v>
      </c>
      <c r="C10" s="18">
        <v>45000</v>
      </c>
      <c r="D10" s="18">
        <v>24945</v>
      </c>
      <c r="E10" s="19">
        <v>0.5543333</v>
      </c>
      <c r="F10" s="14"/>
    </row>
    <row r="11" s="1" customFormat="1" customHeight="1" spans="1:6">
      <c r="A11" s="13">
        <v>6</v>
      </c>
      <c r="B11" s="20" t="s">
        <v>205</v>
      </c>
      <c r="C11" s="18">
        <v>70000</v>
      </c>
      <c r="D11" s="18">
        <v>34592</v>
      </c>
      <c r="E11" s="19">
        <v>0.494171428571429</v>
      </c>
      <c r="F11" s="14"/>
    </row>
    <row r="12" s="1" customFormat="1" customHeight="1" spans="1:6">
      <c r="A12" s="13">
        <v>7</v>
      </c>
      <c r="B12" s="20" t="s">
        <v>206</v>
      </c>
      <c r="C12" s="18">
        <v>8000</v>
      </c>
      <c r="D12" s="18">
        <v>3783</v>
      </c>
      <c r="E12" s="19">
        <v>0.472875</v>
      </c>
      <c r="F12" s="14"/>
    </row>
    <row r="13" s="1" customFormat="1" customHeight="1" spans="1:6">
      <c r="A13" s="13">
        <v>8</v>
      </c>
      <c r="B13" s="20" t="s">
        <v>207</v>
      </c>
      <c r="C13" s="18">
        <v>5000</v>
      </c>
      <c r="D13" s="18">
        <v>2182</v>
      </c>
      <c r="E13" s="19">
        <v>0.4364</v>
      </c>
      <c r="F13" s="14"/>
    </row>
    <row r="14" s="1" customFormat="1" customHeight="1" spans="1:6">
      <c r="A14" s="13">
        <v>9</v>
      </c>
      <c r="B14" s="20" t="s">
        <v>208</v>
      </c>
      <c r="C14" s="18">
        <v>8000</v>
      </c>
      <c r="D14" s="18">
        <v>3090</v>
      </c>
      <c r="E14" s="19">
        <v>0.38625</v>
      </c>
      <c r="F14" s="14"/>
    </row>
    <row r="15" s="1" customFormat="1" customHeight="1" spans="1:6">
      <c r="A15" s="13">
        <v>10</v>
      </c>
      <c r="B15" s="20" t="s">
        <v>209</v>
      </c>
      <c r="C15" s="18">
        <v>25000</v>
      </c>
      <c r="D15" s="18">
        <v>6589</v>
      </c>
      <c r="E15" s="19">
        <v>0.26356</v>
      </c>
      <c r="F15" s="14"/>
    </row>
    <row r="16" s="1" customFormat="1" customHeight="1" spans="1:6">
      <c r="A16" s="13">
        <v>11</v>
      </c>
      <c r="B16" s="20" t="s">
        <v>210</v>
      </c>
      <c r="C16" s="18">
        <v>11000</v>
      </c>
      <c r="D16" s="18">
        <v>2700</v>
      </c>
      <c r="E16" s="19">
        <v>0.245454545454545</v>
      </c>
      <c r="F16" s="14"/>
    </row>
    <row r="17" s="1" customFormat="1" customHeight="1" spans="1:6">
      <c r="A17" s="13">
        <v>12</v>
      </c>
      <c r="B17" s="20" t="s">
        <v>211</v>
      </c>
      <c r="C17" s="18">
        <v>10000</v>
      </c>
      <c r="D17" s="18">
        <v>2400</v>
      </c>
      <c r="E17" s="19">
        <v>0.24</v>
      </c>
      <c r="F17" s="14"/>
    </row>
    <row r="18" s="1" customFormat="1" customHeight="1" spans="1:6">
      <c r="A18" s="13">
        <v>13</v>
      </c>
      <c r="B18" s="20" t="s">
        <v>212</v>
      </c>
      <c r="C18" s="23">
        <v>160000</v>
      </c>
      <c r="D18" s="23">
        <v>35256</v>
      </c>
      <c r="E18" s="19">
        <v>0.22035</v>
      </c>
      <c r="F18" s="14"/>
    </row>
    <row r="19" s="1" customFormat="1" customHeight="1" spans="1:6">
      <c r="A19" s="13">
        <v>14</v>
      </c>
      <c r="B19" s="20" t="s">
        <v>213</v>
      </c>
      <c r="C19" s="18">
        <v>10000</v>
      </c>
      <c r="D19" s="18">
        <v>1775</v>
      </c>
      <c r="E19" s="19">
        <v>0.1775</v>
      </c>
      <c r="F19" s="14"/>
    </row>
    <row r="20" s="1" customFormat="1" customHeight="1" spans="1:6">
      <c r="A20" s="13">
        <v>15</v>
      </c>
      <c r="B20" s="20" t="s">
        <v>214</v>
      </c>
      <c r="C20" s="18">
        <v>45000</v>
      </c>
      <c r="D20" s="18">
        <v>6196</v>
      </c>
      <c r="E20" s="19">
        <f>D20/C20</f>
        <v>0.137688888888889</v>
      </c>
      <c r="F20" s="14"/>
    </row>
    <row r="21" s="1" customFormat="1" customHeight="1" spans="1:6">
      <c r="A21" s="13">
        <v>16</v>
      </c>
      <c r="B21" s="24" t="s">
        <v>215</v>
      </c>
      <c r="C21" s="18">
        <v>5000</v>
      </c>
      <c r="D21" s="18">
        <v>435</v>
      </c>
      <c r="E21" s="19">
        <f>D21/C21</f>
        <v>0.087</v>
      </c>
      <c r="F21" s="14"/>
    </row>
    <row r="22" s="1" customFormat="1" customHeight="1" spans="1:6">
      <c r="A22" s="13">
        <v>17</v>
      </c>
      <c r="B22" s="20" t="s">
        <v>216</v>
      </c>
      <c r="C22" s="18">
        <v>5000</v>
      </c>
      <c r="D22" s="18">
        <v>185</v>
      </c>
      <c r="E22" s="19">
        <v>0.037</v>
      </c>
      <c r="F22" s="14"/>
    </row>
    <row r="23" s="1" customFormat="1" customHeight="1" spans="1:6">
      <c r="A23" s="13">
        <v>18</v>
      </c>
      <c r="B23" s="20" t="s">
        <v>217</v>
      </c>
      <c r="C23" s="18">
        <v>45000</v>
      </c>
      <c r="D23" s="18">
        <v>1303</v>
      </c>
      <c r="E23" s="19">
        <f>D23/C23</f>
        <v>0.0289555555555556</v>
      </c>
      <c r="F23" s="14"/>
    </row>
    <row r="24" s="1" customFormat="1" customHeight="1" spans="1:6">
      <c r="A24" s="13">
        <v>19</v>
      </c>
      <c r="B24" s="20" t="s">
        <v>218</v>
      </c>
      <c r="C24" s="18">
        <v>30000</v>
      </c>
      <c r="D24" s="18">
        <v>807</v>
      </c>
      <c r="E24" s="19">
        <v>0.0269</v>
      </c>
      <c r="F24" s="14"/>
    </row>
    <row r="25" s="1" customFormat="1" customHeight="1" spans="1:6">
      <c r="A25" s="13">
        <v>20</v>
      </c>
      <c r="B25" s="20" t="s">
        <v>219</v>
      </c>
      <c r="C25" s="25">
        <v>38000</v>
      </c>
      <c r="D25" s="25">
        <v>730</v>
      </c>
      <c r="E25" s="26">
        <v>0.0192105263157895</v>
      </c>
      <c r="F25" s="14"/>
    </row>
    <row r="26" s="1" customFormat="1" customHeight="1" spans="1:6">
      <c r="A26" s="13">
        <v>21</v>
      </c>
      <c r="B26" s="24" t="s">
        <v>220</v>
      </c>
      <c r="C26" s="18">
        <v>4000</v>
      </c>
      <c r="D26" s="18">
        <v>0</v>
      </c>
      <c r="E26" s="19">
        <v>0</v>
      </c>
      <c r="F26" s="14"/>
    </row>
    <row r="27" s="1" customFormat="1" customHeight="1" spans="1:6">
      <c r="A27" s="13">
        <v>22</v>
      </c>
      <c r="B27" s="20" t="s">
        <v>221</v>
      </c>
      <c r="C27" s="18">
        <v>5000</v>
      </c>
      <c r="D27" s="18">
        <v>0</v>
      </c>
      <c r="E27" s="19">
        <v>0</v>
      </c>
      <c r="F27" s="14"/>
    </row>
    <row r="28" s="1" customFormat="1" customHeight="1" spans="1:6">
      <c r="A28" s="13">
        <v>23</v>
      </c>
      <c r="B28" s="20" t="s">
        <v>222</v>
      </c>
      <c r="C28" s="18">
        <v>6000</v>
      </c>
      <c r="D28" s="18">
        <v>0</v>
      </c>
      <c r="E28" s="19">
        <v>0</v>
      </c>
      <c r="F28" s="14"/>
    </row>
    <row r="29" s="1" customFormat="1" customHeight="1" spans="1:6">
      <c r="A29" s="13">
        <v>24</v>
      </c>
      <c r="B29" s="20" t="s">
        <v>223</v>
      </c>
      <c r="C29" s="18">
        <v>8000</v>
      </c>
      <c r="D29" s="18">
        <v>0</v>
      </c>
      <c r="E29" s="19">
        <v>0</v>
      </c>
      <c r="F29" s="14"/>
    </row>
    <row r="30" s="1" customFormat="1" customHeight="1" spans="1:6">
      <c r="A30" s="27">
        <v>25</v>
      </c>
      <c r="B30" s="20" t="s">
        <v>224</v>
      </c>
      <c r="C30" s="18">
        <v>10000</v>
      </c>
      <c r="D30" s="18">
        <v>0</v>
      </c>
      <c r="E30" s="19">
        <v>0</v>
      </c>
      <c r="F30" s="14"/>
    </row>
    <row r="31" s="1" customFormat="1" customHeight="1" spans="1:6">
      <c r="A31" s="28"/>
      <c r="B31" s="20" t="s">
        <v>225</v>
      </c>
      <c r="C31" s="18">
        <v>10000</v>
      </c>
      <c r="D31" s="18">
        <v>0</v>
      </c>
      <c r="E31" s="19">
        <v>0</v>
      </c>
      <c r="F31" s="14"/>
    </row>
    <row r="32" s="1" customFormat="1" customHeight="1"/>
  </sheetData>
  <sortState ref="A2:E26">
    <sortCondition ref="E2" descending="1"/>
  </sortState>
  <mergeCells count="3">
    <mergeCell ref="A2:F2"/>
    <mergeCell ref="E3:F3"/>
    <mergeCell ref="A30:A3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发改局收发员</dc:creator>
  <cp:lastModifiedBy>NO.1</cp:lastModifiedBy>
  <dcterms:created xsi:type="dcterms:W3CDTF">2020-02-05T01:39:00Z</dcterms:created>
  <cp:lastPrinted>2020-05-20T04:06:00Z</cp:lastPrinted>
  <dcterms:modified xsi:type="dcterms:W3CDTF">2021-07-20T03:38:35Z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